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C:\Users\seriksen\Documents\"/>
    </mc:Choice>
  </mc:AlternateContent>
  <xr:revisionPtr revIDLastSave="0" documentId="8_{FDA98D47-6AD8-4EEE-836B-E369CAD4931D}" xr6:coauthVersionLast="36" xr6:coauthVersionMax="36" xr10:uidLastSave="{00000000-0000-0000-0000-000000000000}"/>
  <bookViews>
    <workbookView xWindow="0" yWindow="0" windowWidth="19212" windowHeight="5916" xr2:uid="{00000000-000D-0000-FFFF-FFFF00000000}"/>
  </bookViews>
  <sheets>
    <sheet name="SSSG Application" sheetId="1" r:id="rId1"/>
    <sheet name="Application Scoring" sheetId="5" state="hidden" r:id="rId2"/>
    <sheet name="Equipment" sheetId="4" state="hidden" r:id="rId3"/>
    <sheet name="All Schools" sheetId="2" state="hidden" r:id="rId4"/>
    <sheet name="All SUs" sheetId="3" state="hidden" r:id="rId5"/>
  </sheets>
  <definedNames>
    <definedName name="_xlnm._FilterDatabase" localSheetId="3" hidden="1">'All Schools'!$A$1:$A$219</definedName>
    <definedName name="Equipment">Equipment!$A$2:$B$13</definedName>
    <definedName name="_xlnm.Print_Area" localSheetId="0">'SSSG Application'!$A$1:$B$73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20" i="1" l="1"/>
  <c r="B19" i="1"/>
  <c r="B75" i="1"/>
  <c r="B74" i="1"/>
  <c r="B64" i="1"/>
  <c r="B63" i="1"/>
  <c r="B53" i="1"/>
  <c r="B52" i="1"/>
  <c r="B42" i="1"/>
  <c r="B41" i="1"/>
  <c r="B31" i="1"/>
  <c r="B30" i="1"/>
  <c r="C61" i="5" l="1"/>
  <c r="B61" i="5" s="1"/>
  <c r="C49" i="5"/>
  <c r="B49" i="5" s="1"/>
  <c r="C37" i="5"/>
  <c r="B37" i="5" s="1"/>
  <c r="C25" i="5"/>
  <c r="B25" i="5" s="1"/>
  <c r="C13" i="5"/>
  <c r="B13" i="5" s="1"/>
  <c r="B16" i="5" l="1"/>
  <c r="B54" i="5"/>
  <c r="D64" i="5"/>
  <c r="B64" i="5"/>
  <c r="B42" i="5"/>
  <c r="D52" i="5"/>
  <c r="B52" i="5"/>
  <c r="B30" i="5"/>
  <c r="D40" i="5"/>
  <c r="B40" i="5"/>
  <c r="B18" i="5"/>
  <c r="D28" i="5"/>
  <c r="B28" i="5"/>
  <c r="D16" i="5"/>
  <c r="B4" i="5"/>
  <c r="B3" i="5"/>
  <c r="B6" i="5"/>
</calcChain>
</file>

<file path=xl/sharedStrings.xml><?xml version="1.0" encoding="utf-8"?>
<sst xmlns="http://schemas.openxmlformats.org/spreadsheetml/2006/main" count="1163" uniqueCount="957">
  <si>
    <t>Applicant Information</t>
  </si>
  <si>
    <t>Title</t>
  </si>
  <si>
    <t>Phone Number</t>
  </si>
  <si>
    <t>E-Mail Address</t>
  </si>
  <si>
    <t>School Name</t>
  </si>
  <si>
    <t>ORGID</t>
  </si>
  <si>
    <t>ORGNAME</t>
  </si>
  <si>
    <t>ORGSTREET_P</t>
  </si>
  <si>
    <t>ORGTOWN_P</t>
  </si>
  <si>
    <t>ORGZIP_P</t>
  </si>
  <si>
    <t>IS183</t>
  </si>
  <si>
    <t>204 DEPOT PROGRAM</t>
  </si>
  <si>
    <t>204 DEPOT STREET</t>
  </si>
  <si>
    <t>BENNINGTON</t>
  </si>
  <si>
    <t>BRATTLEBORO</t>
  </si>
  <si>
    <t>PS002</t>
  </si>
  <si>
    <t>ADDISON CENTRAL SCHOOL</t>
  </si>
  <si>
    <t>121 VT RTE 17 WEST</t>
  </si>
  <si>
    <t>ADDISON</t>
  </si>
  <si>
    <t>PS009</t>
  </si>
  <si>
    <t>ALBERT D LAWTON SCHOOL</t>
  </si>
  <si>
    <t>104 MAPLE STREET</t>
  </si>
  <si>
    <t>ESSEX JUNCTION</t>
  </si>
  <si>
    <t>IS132</t>
  </si>
  <si>
    <t>ARK PRESCHOOL/KINDERGARTEN</t>
  </si>
  <si>
    <t>862 US HIGHWAY 7 SOUTH</t>
  </si>
  <si>
    <t>VERGENNES</t>
  </si>
  <si>
    <t>PS011</t>
  </si>
  <si>
    <t>ARLINGTON MEMORIAL HIGH SCHOOL</t>
  </si>
  <si>
    <t>529 EAST ARLINGTON RD</t>
  </si>
  <si>
    <t>ARLINGTON</t>
  </si>
  <si>
    <t>PS120</t>
  </si>
  <si>
    <t>ATHENS/GRAFTON JOINT CONTRACT SCHOOL</t>
  </si>
  <si>
    <t>58 SCHOOL STREET</t>
  </si>
  <si>
    <t>GRAFTON</t>
  </si>
  <si>
    <t>IS194</t>
  </si>
  <si>
    <t>AVALON TRIUMVIRATE ACADEMY</t>
  </si>
  <si>
    <t>1841 MAIN STREET</t>
  </si>
  <si>
    <t>FAIRFAX</t>
  </si>
  <si>
    <t>IS003</t>
  </si>
  <si>
    <t>BAIRD CENTER</t>
  </si>
  <si>
    <t>1138 PINE ST</t>
  </si>
  <si>
    <t>BURLINGTON</t>
  </si>
  <si>
    <t>IS268</t>
  </si>
  <si>
    <t>BARN SCHOOL (THE)</t>
  </si>
  <si>
    <t>PO BOX 104</t>
  </si>
  <si>
    <t>WESTFORD</t>
  </si>
  <si>
    <t>PS017</t>
  </si>
  <si>
    <t>BARNARD ACADEMY</t>
  </si>
  <si>
    <t>5979 ROUTE 12</t>
  </si>
  <si>
    <t>BARNARD</t>
  </si>
  <si>
    <t>BARRE</t>
  </si>
  <si>
    <t>BARTON</t>
  </si>
  <si>
    <t>IS239</t>
  </si>
  <si>
    <t>BECKLEY DAY PROGRAM</t>
  </si>
  <si>
    <t>579 SOUTH BARRE ROAD</t>
  </si>
  <si>
    <t>IS219</t>
  </si>
  <si>
    <t>BELLCATE SCHOOL</t>
  </si>
  <si>
    <t>1 CORPORATE DRIVE</t>
  </si>
  <si>
    <t>ESSEX JCT</t>
  </si>
  <si>
    <t>BELLOWS FALLS</t>
  </si>
  <si>
    <t>WESTMINSTER</t>
  </si>
  <si>
    <t>IS115</t>
  </si>
  <si>
    <t>BELLWETHER SCHOOL</t>
  </si>
  <si>
    <t>1186 SOUTH BROWNELL RD</t>
  </si>
  <si>
    <t>WILLISTON</t>
  </si>
  <si>
    <t>PS033</t>
  </si>
  <si>
    <t>BERLIN ELEMENTARY SCHOOL</t>
  </si>
  <si>
    <t>372 PAINE TURNPIKE NO - BERLIN</t>
  </si>
  <si>
    <t>BERLIN</t>
  </si>
  <si>
    <t>IS152</t>
  </si>
  <si>
    <t>BISHOP JOHN A MARSHALL</t>
  </si>
  <si>
    <t>680 LAPORTE ROAD</t>
  </si>
  <si>
    <t>MORRISVILLE</t>
  </si>
  <si>
    <t>PS035</t>
  </si>
  <si>
    <t>BLACK RIVER US #39</t>
  </si>
  <si>
    <t>43 MAIN STREET</t>
  </si>
  <si>
    <t>LUDLOW</t>
  </si>
  <si>
    <t>PS036</t>
  </si>
  <si>
    <t>BLUE MOUNTAIN US #21</t>
  </si>
  <si>
    <t>2420 ROUTE 302</t>
  </si>
  <si>
    <t>WELLS RIVER</t>
  </si>
  <si>
    <t>BRADFORD</t>
  </si>
  <si>
    <t>PS038</t>
  </si>
  <si>
    <t>BRAINTREE SCHOOL</t>
  </si>
  <si>
    <t>66 BENT HILL ROAD</t>
  </si>
  <si>
    <t>BRAINTREE</t>
  </si>
  <si>
    <t>PS367</t>
  </si>
  <si>
    <t>BRATT AREA MIDDLE SCHOOL #6</t>
  </si>
  <si>
    <t>109 SUNNY ACRES</t>
  </si>
  <si>
    <t>IS008</t>
  </si>
  <si>
    <t>BRIDGE SCHOOL INC</t>
  </si>
  <si>
    <t>1469 EXCHANGE ST</t>
  </si>
  <si>
    <t>MIDDLEBURY</t>
  </si>
  <si>
    <t>ISLAND POND</t>
  </si>
  <si>
    <t>BRISTOL</t>
  </si>
  <si>
    <t>PS047</t>
  </si>
  <si>
    <t>BROOKFIELD ELEMENTARY SCHOOL</t>
  </si>
  <si>
    <t>1728 RIDGE RD</t>
  </si>
  <si>
    <t>BROOKFIELD</t>
  </si>
  <si>
    <t>IS009</t>
  </si>
  <si>
    <t>BROOKHAVEN LEARNING CENTER</t>
  </si>
  <si>
    <t>331 VT ROUTE 110</t>
  </si>
  <si>
    <t>CHELSEA</t>
  </si>
  <si>
    <t>IS010</t>
  </si>
  <si>
    <t>BROWNELL MOUNTAIN SCHOOL</t>
  </si>
  <si>
    <t>5330 ST GEORGE ROAD</t>
  </si>
  <si>
    <t>PS049</t>
  </si>
  <si>
    <t>BROWNINGTON CENTRAL SCHOOL</t>
  </si>
  <si>
    <t>103 CHASE ROAD</t>
  </si>
  <si>
    <t>BROWNINGTON</t>
  </si>
  <si>
    <t>05860-9765</t>
  </si>
  <si>
    <t>JERICHO</t>
  </si>
  <si>
    <t>IS011</t>
  </si>
  <si>
    <t>BURKE MOUNTAIN ACADEMY</t>
  </si>
  <si>
    <t>60 ALPINE LANE</t>
  </si>
  <si>
    <t>EAST BURKE</t>
  </si>
  <si>
    <t>Tech16</t>
  </si>
  <si>
    <t>BURLINGTON TECHNICAL CENTER</t>
  </si>
  <si>
    <t>BURLINGTON HS</t>
  </si>
  <si>
    <t>PA002</t>
  </si>
  <si>
    <t>BURR AND BURTON ACADEMY</t>
  </si>
  <si>
    <t>57 SEMINARY AVE</t>
  </si>
  <si>
    <t>MANCHESTER</t>
  </si>
  <si>
    <t>PS056</t>
  </si>
  <si>
    <t>CALAIS ELEMENTARY SCHOOL</t>
  </si>
  <si>
    <t>321 LIGHTENING RIDGE ROAD</t>
  </si>
  <si>
    <t>CALAIS</t>
  </si>
  <si>
    <t>IS112</t>
  </si>
  <si>
    <t>CALEDONIA CHRISTIAN SCHOOL</t>
  </si>
  <si>
    <t>54 SOUTHARD ST</t>
  </si>
  <si>
    <t>ST JOHNSBURY</t>
  </si>
  <si>
    <t>173 SCHOOL STREET</t>
  </si>
  <si>
    <t>RICHMOND</t>
  </si>
  <si>
    <t>Tech17</t>
  </si>
  <si>
    <t>CENTER FOR TECHNOLOGY, ESSEX</t>
  </si>
  <si>
    <t>ESSEX HS</t>
  </si>
  <si>
    <t>IS139</t>
  </si>
  <si>
    <t>CENTERPOINT</t>
  </si>
  <si>
    <t>1025 AIRPORT DRIVE</t>
  </si>
  <si>
    <t>S BURLINGTON</t>
  </si>
  <si>
    <t>SO BURLINGTON</t>
  </si>
  <si>
    <t>IS013</t>
  </si>
  <si>
    <t>CHAMPLAIN VALLEY CHR SCHOOL (K-8)</t>
  </si>
  <si>
    <t>2 CHURCH ST</t>
  </si>
  <si>
    <t>IS271</t>
  </si>
  <si>
    <t>CHARIS LEARNING CENTER</t>
  </si>
  <si>
    <t>213 VT RTE 15</t>
  </si>
  <si>
    <t>CHESTER</t>
  </si>
  <si>
    <t>IS014</t>
  </si>
  <si>
    <t>CHRIST COVENANT SCHOOL</t>
  </si>
  <si>
    <t>167 CREAMERY ST</t>
  </si>
  <si>
    <t>MARSHFIELD</t>
  </si>
  <si>
    <t>IS015</t>
  </si>
  <si>
    <t>CHRIST THE KING (BURLINGTON)</t>
  </si>
  <si>
    <t>136 LOCUST ST</t>
  </si>
  <si>
    <t>IS016</t>
  </si>
  <si>
    <t>CHRIST THE KING SCHOOL (RUTLAND)</t>
  </si>
  <si>
    <t>60 SOUTH MAIN ST</t>
  </si>
  <si>
    <t>RUTLAND</t>
  </si>
  <si>
    <t>PS072</t>
  </si>
  <si>
    <t>COLCHESTER HIGH SCHOOL</t>
  </si>
  <si>
    <t>131 LAKER LANE</t>
  </si>
  <si>
    <t>COLCHESTER</t>
  </si>
  <si>
    <t>Tech02</t>
  </si>
  <si>
    <t>COLD HOLLOW CAREER CENTER</t>
  </si>
  <si>
    <t>N/A</t>
  </si>
  <si>
    <t>ENOSBURG FALLS</t>
  </si>
  <si>
    <t>IS900</t>
  </si>
  <si>
    <t>COMMUNITY HIGH SCHOOL OF VT</t>
  </si>
  <si>
    <t>NOB 2 SOUTH 280 STATE DRIVE</t>
  </si>
  <si>
    <t>WATERBURY</t>
  </si>
  <si>
    <t>IS165</t>
  </si>
  <si>
    <t>COMMUNITY SCHOOLHOUSE</t>
  </si>
  <si>
    <t>135 HIGH STREET</t>
  </si>
  <si>
    <t>PS074</t>
  </si>
  <si>
    <t>CONCORD GRADED/MIDDLE SCHOOL</t>
  </si>
  <si>
    <t>CONCORD</t>
  </si>
  <si>
    <t>IS209</t>
  </si>
  <si>
    <t>CONNECTICUT RIVER ACADEMY</t>
  </si>
  <si>
    <t>487 RTE 5</t>
  </si>
  <si>
    <t>IS021</t>
  </si>
  <si>
    <t>CORNERSTONE CHRISTIAN SCHOOL</t>
  </si>
  <si>
    <t>133 CORNERSTONE LANE</t>
  </si>
  <si>
    <t>LYNDONVILLE</t>
  </si>
  <si>
    <t>IS156</t>
  </si>
  <si>
    <t>CORNERSTONE SCHOOL</t>
  </si>
  <si>
    <t>510 PORTLAND ST</t>
  </si>
  <si>
    <t>DORSET</t>
  </si>
  <si>
    <t>WHITE RIVER JCT</t>
  </si>
  <si>
    <t>PS357</t>
  </si>
  <si>
    <t>DOTY MEMORIAL SCHOOL</t>
  </si>
  <si>
    <t>24 CALAIS RD</t>
  </si>
  <si>
    <t>WORCESTER</t>
  </si>
  <si>
    <t>05682-0162</t>
  </si>
  <si>
    <t>IS203</t>
  </si>
  <si>
    <t>EAST BURKE SCHOOL</t>
  </si>
  <si>
    <t>611 VT RTE 114</t>
  </si>
  <si>
    <t>IS262</t>
  </si>
  <si>
    <t>EAST MEADOW SCHOOL</t>
  </si>
  <si>
    <t>28 JAMES ROAD #1</t>
  </si>
  <si>
    <t>PS091</t>
  </si>
  <si>
    <t>EAST MONTPELIER ELEM SCHOOL</t>
  </si>
  <si>
    <t>VINCENT FLATS RD</t>
  </si>
  <si>
    <t>EAST MONTPELIER</t>
  </si>
  <si>
    <t>05651-0190</t>
  </si>
  <si>
    <t>IS178</t>
  </si>
  <si>
    <t>EAST VALLEY ACADEMY/CHALLENGER</t>
  </si>
  <si>
    <t>11 MAIN ST</t>
  </si>
  <si>
    <t>E RANDOLPH</t>
  </si>
  <si>
    <t>PS095</t>
  </si>
  <si>
    <t>EDMUNDS MIDDLE SCHOOL</t>
  </si>
  <si>
    <t>275 MAIN STREET</t>
  </si>
  <si>
    <t>IS265</t>
  </si>
  <si>
    <t>ENDEAVOUR MIDDLE SCHOOL</t>
  </si>
  <si>
    <t>PO BOX 339</t>
  </si>
  <si>
    <t>SHELBURNE</t>
  </si>
  <si>
    <t>PS099</t>
  </si>
  <si>
    <t>ESSEX ELEMENTARY SCHOOL</t>
  </si>
  <si>
    <t>1 BIXBY HILL ROAD</t>
  </si>
  <si>
    <t>PS388</t>
  </si>
  <si>
    <t>ESSEX HIGH SCHOOL</t>
  </si>
  <si>
    <t>2 EDUCATIONAL DRIVE</t>
  </si>
  <si>
    <t>PS101</t>
  </si>
  <si>
    <t>ESSEX MIDDLE SCHOOL</t>
  </si>
  <si>
    <t>60 FOUNDERS RD</t>
  </si>
  <si>
    <t>IS248</t>
  </si>
  <si>
    <t>FAY HONEY KNOPP MEMORIAL SCH</t>
  </si>
  <si>
    <t>71 PARK STREET</t>
  </si>
  <si>
    <t>FAYSTON</t>
  </si>
  <si>
    <t>PS108</t>
  </si>
  <si>
    <t>FERRISBURGH CENTRAL SCHOOL</t>
  </si>
  <si>
    <t>56 LITTLE CHICAGO ROAD</t>
  </si>
  <si>
    <t>FERRISBURGH</t>
  </si>
  <si>
    <t>PS112</t>
  </si>
  <si>
    <t>FOLSOM ED AND COMMUNITY CTR</t>
  </si>
  <si>
    <t>75 SOUTH STREET</t>
  </si>
  <si>
    <t>SOUTH HERO</t>
  </si>
  <si>
    <t>IS228</t>
  </si>
  <si>
    <t>FORREST WARD MEMORIAL SCH</t>
  </si>
  <si>
    <t>404 HOUGHTON ROAD</t>
  </si>
  <si>
    <t>IS264</t>
  </si>
  <si>
    <t>FOUNDATIONS</t>
  </si>
  <si>
    <t>FIRE HOUSE 147 MAIN STREET</t>
  </si>
  <si>
    <t>WINDSOR</t>
  </si>
  <si>
    <t>PS113</t>
  </si>
  <si>
    <t>FOUNDERS MEMORIAL SCHOOL</t>
  </si>
  <si>
    <t>33 FOUNDERS RD</t>
  </si>
  <si>
    <t>PS273</t>
  </si>
  <si>
    <t>FREDERICK H TUTTLE MIDDLE SCHOOL</t>
  </si>
  <si>
    <t>500 DORSET STREET</t>
  </si>
  <si>
    <t>IS153</t>
  </si>
  <si>
    <t>GOOD SHEPHERD CATHOLIC SCHOOL</t>
  </si>
  <si>
    <t>121 MAPLE STREET</t>
  </si>
  <si>
    <t>IS133</t>
  </si>
  <si>
    <t>GRACE CHRISTIAN SCHOOL (BENN)</t>
  </si>
  <si>
    <t>104 KOSHER DRIVE</t>
  </si>
  <si>
    <t>PS122</t>
  </si>
  <si>
    <t>GRAND ISLE  SCHOOL</t>
  </si>
  <si>
    <t>224 US RT 2</t>
  </si>
  <si>
    <t>GRAND ISLE</t>
  </si>
  <si>
    <t>PS124</t>
  </si>
  <si>
    <t>GREEN MOUNTAIN UHS #35</t>
  </si>
  <si>
    <t>716 VT RTE 103 SOUTH</t>
  </si>
  <si>
    <t>IS225</t>
  </si>
  <si>
    <t>GREEN MT MENNONITE SCHOOL</t>
  </si>
  <si>
    <t>1102 ROCKY LANE</t>
  </si>
  <si>
    <t>IS031</t>
  </si>
  <si>
    <t>GREEN MT VALLEY SCHOOL</t>
  </si>
  <si>
    <t>271 MOULTON RD</t>
  </si>
  <si>
    <t>IS033</t>
  </si>
  <si>
    <t>GREENWOOD SCHOOL</t>
  </si>
  <si>
    <t>14 GREENWOOD LANE</t>
  </si>
  <si>
    <t>PUTNEY</t>
  </si>
  <si>
    <t>PS128</t>
  </si>
  <si>
    <t>GUILFORD CENTRAL SCHOOL</t>
  </si>
  <si>
    <t>374 SCHOOL ROAD</t>
  </si>
  <si>
    <t>GUILFORD</t>
  </si>
  <si>
    <t>PS137</t>
  </si>
  <si>
    <t>HARTLAND ELEMENTARY SCHOOL</t>
  </si>
  <si>
    <t>97 MARTINSVILLE ROAD</t>
  </si>
  <si>
    <t>HARTLAND</t>
  </si>
  <si>
    <t>PS138</t>
  </si>
  <si>
    <t>HARWOOD UHS #19</t>
  </si>
  <si>
    <t>458 VT ROUTE 100</t>
  </si>
  <si>
    <t>SO DUXBURY</t>
  </si>
  <si>
    <t>PS141</t>
  </si>
  <si>
    <t>HIAWATHA SCHOOL</t>
  </si>
  <si>
    <t>30 HIAWATHA AVENUE</t>
  </si>
  <si>
    <t>IS034</t>
  </si>
  <si>
    <t>HILAND HALL SCHOOL</t>
  </si>
  <si>
    <t>2196 HARWOOD HILL RD</t>
  </si>
  <si>
    <t>IS035</t>
  </si>
  <si>
    <t>HILLTOP MONTESSORI SCHOOL</t>
  </si>
  <si>
    <t>120 SUMMIT CIRCLE</t>
  </si>
  <si>
    <t>PS144</t>
  </si>
  <si>
    <t>HOLLAND ELEMENTARY SCHOOL</t>
  </si>
  <si>
    <t>26 SCHOOL ROAD</t>
  </si>
  <si>
    <t>HOLLAND</t>
  </si>
  <si>
    <t>IS233</t>
  </si>
  <si>
    <t>INSPIRE FOR AUTISM INC</t>
  </si>
  <si>
    <t>130 AUSTINE DR #8</t>
  </si>
  <si>
    <t>IS100</t>
  </si>
  <si>
    <t>INTERNATIONAL CHILDRENS SCHOOL</t>
  </si>
  <si>
    <t>1 EXECUTIVE DRIVE</t>
  </si>
  <si>
    <t>WINOOSKI</t>
  </si>
  <si>
    <t>PS149</t>
  </si>
  <si>
    <t>JAMAICA VILLAGE SCHOOL</t>
  </si>
  <si>
    <t>347 DEPOT STREET</t>
  </si>
  <si>
    <t>JAMAICA</t>
  </si>
  <si>
    <t>IS154</t>
  </si>
  <si>
    <t>JEAN GARVIN SCHOOL</t>
  </si>
  <si>
    <t>94 HARVEST LANE</t>
  </si>
  <si>
    <t>JOHNSON</t>
  </si>
  <si>
    <t>PS267</t>
  </si>
  <si>
    <t>KILLINGTON ELEMENTARY SCHOOL</t>
  </si>
  <si>
    <t>686 SCHOOLHOUSE ROAD</t>
  </si>
  <si>
    <t>KILLINGTON</t>
  </si>
  <si>
    <t>IS038</t>
  </si>
  <si>
    <t>KILLINGTON MOUNTAIN SCHOOL</t>
  </si>
  <si>
    <t>2708 KILLINGTON ROAD</t>
  </si>
  <si>
    <t>IS131</t>
  </si>
  <si>
    <t xml:space="preserve">KINDLE FARM </t>
  </si>
  <si>
    <t>708 VERMONT ROUTE 30</t>
  </si>
  <si>
    <t>NEWFANE</t>
  </si>
  <si>
    <t>IS040</t>
  </si>
  <si>
    <t>KURN HATTIN HOMES</t>
  </si>
  <si>
    <t>128 MAYO ROAD</t>
  </si>
  <si>
    <t>IS041</t>
  </si>
  <si>
    <t>LAKE CHAMPLAIN WALDORF</t>
  </si>
  <si>
    <t>359 TURTLE LANE</t>
  </si>
  <si>
    <t>IS197</t>
  </si>
  <si>
    <t>LAMOILLE VALLEY LEARNING TOGETHER</t>
  </si>
  <si>
    <t>480 CADY FALLS ROAD</t>
  </si>
  <si>
    <t>IS042</t>
  </si>
  <si>
    <t>LARAWAY SCHOOL</t>
  </si>
  <si>
    <t>95 SCHOOL STREET</t>
  </si>
  <si>
    <t>IS200</t>
  </si>
  <si>
    <t>LEARN</t>
  </si>
  <si>
    <t>27 PLEASANT STREET</t>
  </si>
  <si>
    <t>TOWNSHEND</t>
  </si>
  <si>
    <t>IS044</t>
  </si>
  <si>
    <t>LONG TRAIL SCHOOL</t>
  </si>
  <si>
    <t>1045 KIRBY HOLLOW RD</t>
  </si>
  <si>
    <t>PS167</t>
  </si>
  <si>
    <t>LUDLOW ELEMENTARY SCHOOL</t>
  </si>
  <si>
    <t>45 MAIN STREET</t>
  </si>
  <si>
    <t>PS168</t>
  </si>
  <si>
    <t>LUNENBURG/GILMAN SCHOOLS</t>
  </si>
  <si>
    <t>2720 RIVER ROAD</t>
  </si>
  <si>
    <t>GILMAN</t>
  </si>
  <si>
    <t>PA003</t>
  </si>
  <si>
    <t>LYNDON INSTITUTE</t>
  </si>
  <si>
    <t>LYNDON CENTER</t>
  </si>
  <si>
    <t>TECHNICAL CENTER    COLLEGE ROAD</t>
  </si>
  <si>
    <t>Tech05</t>
  </si>
  <si>
    <t>MONTPELIER</t>
  </si>
  <si>
    <t>MANCHESTER CTR</t>
  </si>
  <si>
    <t>IS162</t>
  </si>
  <si>
    <t>MANCHESTER VILLAGE SCHOOL</t>
  </si>
  <si>
    <t>4002 MAIN STREET</t>
  </si>
  <si>
    <t>IS267</t>
  </si>
  <si>
    <t>MANSFIELD COOPERATIVE SCHOOL</t>
  </si>
  <si>
    <t>20 CHURCH STREET</t>
  </si>
  <si>
    <t>IS145</t>
  </si>
  <si>
    <t>MAPLE STREET SCHOOL</t>
  </si>
  <si>
    <t>322 MAPLE STREET</t>
  </si>
  <si>
    <t>IS095</t>
  </si>
  <si>
    <t>MAPLEHILL COMMUNITY SCHOOL</t>
  </si>
  <si>
    <t>1350 EAST HILL ROAD</t>
  </si>
  <si>
    <t>PLAINFIELD</t>
  </si>
  <si>
    <t>IS047</t>
  </si>
  <si>
    <t>MATER CHRISTI SCHOOL</t>
  </si>
  <si>
    <t>50 MANSFIELD AVE</t>
  </si>
  <si>
    <t>IS048</t>
  </si>
  <si>
    <t>MEADOWS EDUCATIONAL CENTER</t>
  </si>
  <si>
    <t>1 ANNA MARSH LANE</t>
  </si>
  <si>
    <t>IS049</t>
  </si>
  <si>
    <t>MID VERMONT CHRISTIAN SCH</t>
  </si>
  <si>
    <t>399 WEST GILSON AVE</t>
  </si>
  <si>
    <t>PS180</t>
  </si>
  <si>
    <t>MIDDLEBURY UNION HIGH SCHOOL</t>
  </si>
  <si>
    <t>73 CHARLES AVENUE</t>
  </si>
  <si>
    <t>PS366</t>
  </si>
  <si>
    <t>MIDDLEBURY UNION MIDDLE SCHOOL #3</t>
  </si>
  <si>
    <t>48 DEERFIELD LANE</t>
  </si>
  <si>
    <t>PS140</t>
  </si>
  <si>
    <t>MILTON ELEMENTARY SCHOOL</t>
  </si>
  <si>
    <t>42 HERRICK AVENUE</t>
  </si>
  <si>
    <t>MILTON</t>
  </si>
  <si>
    <t>05468-3037</t>
  </si>
  <si>
    <t>PS189</t>
  </si>
  <si>
    <t>MONKTON CENTRAL SCHOOL</t>
  </si>
  <si>
    <t>1036 MONKTON ROAD</t>
  </si>
  <si>
    <t>MONKTON</t>
  </si>
  <si>
    <t>IS190</t>
  </si>
  <si>
    <t>MONTESSORI SCHOOL OF CENTRAL VT</t>
  </si>
  <si>
    <t>84 PINE HILL ROAD</t>
  </si>
  <si>
    <t>PS190</t>
  </si>
  <si>
    <t>MONTGOMERY ELEMENTARY SCHOOL</t>
  </si>
  <si>
    <t>249 SCHOOL DRIVE</t>
  </si>
  <si>
    <t>MONTGOMERY CTR</t>
  </si>
  <si>
    <t>MORETOWN</t>
  </si>
  <si>
    <t>IS210</t>
  </si>
  <si>
    <t>MOSAIC LEARNING CENTER</t>
  </si>
  <si>
    <t>72 ETHAN ALLEN DRIVE</t>
  </si>
  <si>
    <t>IS263</t>
  </si>
  <si>
    <t>MOUNTAIN RIVER SCHOOL INC</t>
  </si>
  <si>
    <t>1652 MOUNTAIN ROAD</t>
  </si>
  <si>
    <t>STOWE</t>
  </si>
  <si>
    <t>IS144</t>
  </si>
  <si>
    <t>MOUNTAIN SCHOOL AT WINHALL THE</t>
  </si>
  <si>
    <t>ROUTE 30, 9 SCHOOL ROAD</t>
  </si>
  <si>
    <t>BONDVILLE</t>
  </si>
  <si>
    <t>IS185</t>
  </si>
  <si>
    <t>MOUNTAINSIDE HOUSE</t>
  </si>
  <si>
    <t>6 MILL STREET</t>
  </si>
  <si>
    <t>PS195</t>
  </si>
  <si>
    <t>MT ABRAHAM UHS #28</t>
  </si>
  <si>
    <t>220 AIRPORT DRIVE</t>
  </si>
  <si>
    <t>PS198</t>
  </si>
  <si>
    <t>MT HOLLY SCHOOL</t>
  </si>
  <si>
    <t>150 SCHOOL STREET</t>
  </si>
  <si>
    <t>MOUNT HOLLY</t>
  </si>
  <si>
    <t>IS124</t>
  </si>
  <si>
    <t>MT MANSFIELD WINTER ACADEMY</t>
  </si>
  <si>
    <t>403 SPRUCE PEAK</t>
  </si>
  <si>
    <t>IS052</t>
  </si>
  <si>
    <t>MT SCHOOL OF MILTON ACADEMY</t>
  </si>
  <si>
    <t>151 MOUNTAIN SCHOOL RD</t>
  </si>
  <si>
    <t>VERSHIRE</t>
  </si>
  <si>
    <t>IS193</t>
  </si>
  <si>
    <t>MT SNOW ACADEMY ALPINE TRAINING CTR</t>
  </si>
  <si>
    <t>248 ROUTE 100</t>
  </si>
  <si>
    <t>WEST DOVER</t>
  </si>
  <si>
    <t>IS053</t>
  </si>
  <si>
    <t>MT ST JOSEPH ACADEMY</t>
  </si>
  <si>
    <t>127 CONVENT AVENUE</t>
  </si>
  <si>
    <t>IS054</t>
  </si>
  <si>
    <t>NEIGHBORHOOD SCHOOLHOUSE</t>
  </si>
  <si>
    <t>231 WESTERN AVE</t>
  </si>
  <si>
    <t>IS270</t>
  </si>
  <si>
    <t>NEW ENGLAND SCHOOL FOR GIRLS</t>
  </si>
  <si>
    <t>192 FAIRVIEW ST</t>
  </si>
  <si>
    <t>IS218</t>
  </si>
  <si>
    <t>NEW SCHOOL OF MONTPELIER</t>
  </si>
  <si>
    <t>11 WEST ST</t>
  </si>
  <si>
    <t>PS202</t>
  </si>
  <si>
    <t>NEWBURY ELEMENTARY SCHOOL</t>
  </si>
  <si>
    <t>214 PULASKI STREET</t>
  </si>
  <si>
    <t>NEWBURY</t>
  </si>
  <si>
    <t>NEWPORT</t>
  </si>
  <si>
    <t>IS186</t>
  </si>
  <si>
    <t>NORTH AMERICAN HOCKEY ACADEMY</t>
  </si>
  <si>
    <t>3430 MT ROAD</t>
  </si>
  <si>
    <t>IS187</t>
  </si>
  <si>
    <t>NORTH BRANCH SCHOOL THE</t>
  </si>
  <si>
    <t>202 ROBBINS CROSSROAD</t>
  </si>
  <si>
    <t>RIPTON</t>
  </si>
  <si>
    <t>Tech06</t>
  </si>
  <si>
    <t>NORTH COUNTRY CAREER CENTER</t>
  </si>
  <si>
    <t>NORTH COUNTRY UNION HS</t>
  </si>
  <si>
    <t>PS208</t>
  </si>
  <si>
    <t>NORTH COUNTRY UHS #22A</t>
  </si>
  <si>
    <t>209 VETERANS AVE</t>
  </si>
  <si>
    <t>IS164</t>
  </si>
  <si>
    <t>OKEMO MOUNTAIN SCHOOL</t>
  </si>
  <si>
    <t>53 MAIN STREET</t>
  </si>
  <si>
    <t>IS101</t>
  </si>
  <si>
    <t>OPEN FIELDS SCHOOL</t>
  </si>
  <si>
    <t>37 ACADEMY ROAD</t>
  </si>
  <si>
    <t>THETFORD HILL</t>
  </si>
  <si>
    <t>IS109</t>
  </si>
  <si>
    <t>ORCHARD VALLEY WALDORF SCHOOL</t>
  </si>
  <si>
    <t>GRACE FARM, 2290 VT RTE 14N</t>
  </si>
  <si>
    <t>E MONTPELIER</t>
  </si>
  <si>
    <t>QUECHEE</t>
  </si>
  <si>
    <t>IS252</t>
  </si>
  <si>
    <t>PACEM SCHOOL</t>
  </si>
  <si>
    <t>32 COLLEGE STREET SUITE 100</t>
  </si>
  <si>
    <t>VT</t>
  </si>
  <si>
    <t>PS227</t>
  </si>
  <si>
    <t>PORTERS POINT SCHOOL</t>
  </si>
  <si>
    <t>490 PORTERS POINT ROAD</t>
  </si>
  <si>
    <t>IS120</t>
  </si>
  <si>
    <t>POTTERS HOUSE</t>
  </si>
  <si>
    <t>1625 MAPLE STREET</t>
  </si>
  <si>
    <t>HARTFORD</t>
  </si>
  <si>
    <t>05047-0526</t>
  </si>
  <si>
    <t>POULTNEY</t>
  </si>
  <si>
    <t>PS409</t>
  </si>
  <si>
    <t>PROSPER VALLEY SCHOOL</t>
  </si>
  <si>
    <t>1071 POMFRET RD</t>
  </si>
  <si>
    <t>SO POMFRET</t>
  </si>
  <si>
    <t>IS062</t>
  </si>
  <si>
    <t>PUTNEY SCHOOL</t>
  </si>
  <si>
    <t>418 HOUGHTON BROOK ROAD</t>
  </si>
  <si>
    <t>PS359</t>
  </si>
  <si>
    <t>RANDOLPH ELEMENTARY SCHOOL</t>
  </si>
  <si>
    <t>40 AYERS BROOK ROAD</t>
  </si>
  <si>
    <t>RANDOLPH</t>
  </si>
  <si>
    <t>Tech09</t>
  </si>
  <si>
    <t>RANDOLPH TECHNICAL CAREER CENTER</t>
  </si>
  <si>
    <t>RANDOLPH UNION HS</t>
  </si>
  <si>
    <t>PS237</t>
  </si>
  <si>
    <t>RANDOLPH UHS #2</t>
  </si>
  <si>
    <t>15 FOREST STREET</t>
  </si>
  <si>
    <t>PS239</t>
  </si>
  <si>
    <t>READING ELEMENTARY SCHOOL</t>
  </si>
  <si>
    <t>632 VT RT 106</t>
  </si>
  <si>
    <t>READING</t>
  </si>
  <si>
    <t>IS063</t>
  </si>
  <si>
    <t>RED CEDAR SCHOOL</t>
  </si>
  <si>
    <t>246 HARDSCRABBLE ROAD</t>
  </si>
  <si>
    <t>IS272</t>
  </si>
  <si>
    <t>RED FOX COMMUNITY SCHOOL</t>
  </si>
  <si>
    <t>PO BOX 2421</t>
  </si>
  <si>
    <t>IS102</t>
  </si>
  <si>
    <t>RENAISSANCE SCHOOL</t>
  </si>
  <si>
    <t>1611 HARBOR ROAD</t>
  </si>
  <si>
    <t>IS064</t>
  </si>
  <si>
    <t>RICE MEMORIAL HIGH SCHOOL</t>
  </si>
  <si>
    <t>99 PROCTOR AVE</t>
  </si>
  <si>
    <t>125 SCHOOL STREET</t>
  </si>
  <si>
    <t>PI004</t>
  </si>
  <si>
    <t>RIVENDELL ACADEMY</t>
  </si>
  <si>
    <t>2972 RT 25A</t>
  </si>
  <si>
    <t>ORFORD</t>
  </si>
  <si>
    <t>IS231</t>
  </si>
  <si>
    <t>RIVER ROCK SCHOOL, THE</t>
  </si>
  <si>
    <t>46 BARRE STREET</t>
  </si>
  <si>
    <t>IS065</t>
  </si>
  <si>
    <t>IS066</t>
  </si>
  <si>
    <t>ROCK POINT SCHOOL</t>
  </si>
  <si>
    <t>1 ROCK POINT RD</t>
  </si>
  <si>
    <t>IS250</t>
  </si>
  <si>
    <t>ROOTS AND WINGS ACADEMY</t>
  </si>
  <si>
    <t>115 MAIN RD</t>
  </si>
  <si>
    <t>WEST HAVEN</t>
  </si>
  <si>
    <t>PS181</t>
  </si>
  <si>
    <t>RUMNEY MEMORIAL SCHOOL (MIDDLESEX)</t>
  </si>
  <si>
    <t>433 SHADY RILL ROAD</t>
  </si>
  <si>
    <t>MIDDLESEX</t>
  </si>
  <si>
    <t>IS106</t>
  </si>
  <si>
    <t>RUTLAND AREA CHRISTIAN SCHOOL</t>
  </si>
  <si>
    <t>112 LINCOLN AVENUE, STATION A</t>
  </si>
  <si>
    <t>IS067</t>
  </si>
  <si>
    <t>SACRED HEART ST FRANCIS DE SALES</t>
  </si>
  <si>
    <t>307 SCHOOL STREET</t>
  </si>
  <si>
    <t>PS106</t>
  </si>
  <si>
    <t>SAMUEL MOREY ELEMENTARY SCHOOL</t>
  </si>
  <si>
    <t>214 SCHOOL ST</t>
  </si>
  <si>
    <t>FAIRLEE</t>
  </si>
  <si>
    <t>SAXTONS RIVER</t>
  </si>
  <si>
    <t>IS126</t>
  </si>
  <si>
    <t>SHARON ACADEMY THE</t>
  </si>
  <si>
    <t>THE OLD SCHOOLHOUSE, ROUTE 132</t>
  </si>
  <si>
    <t>SHARON</t>
  </si>
  <si>
    <t>IS086</t>
  </si>
  <si>
    <t>SHELDON ACADEMY AKA VAC</t>
  </si>
  <si>
    <t>88 PARK STREET</t>
  </si>
  <si>
    <t>IS167</t>
  </si>
  <si>
    <t>SOAR LEARNING CENTER</t>
  </si>
  <si>
    <t>178 MCGINN DRIVE</t>
  </si>
  <si>
    <t>ST ALBANS BAY</t>
  </si>
  <si>
    <t>IS071</t>
  </si>
  <si>
    <t>SOUTHSHIRE COMMUNITY SCHOOL</t>
  </si>
  <si>
    <t>24 BANK STREET</t>
  </si>
  <si>
    <t>NO BENNINGTON</t>
  </si>
  <si>
    <t>Tech12</t>
  </si>
  <si>
    <t>SOUTHWEST VERMONT CAREER DEVELOPMENT CENTER</t>
  </si>
  <si>
    <t>MOUNT ANTHONY UNION HS</t>
  </si>
  <si>
    <t>BENNINGOTN</t>
  </si>
  <si>
    <t>IS107</t>
  </si>
  <si>
    <t>SPRINGBROOK FARM SCHOOL</t>
  </si>
  <si>
    <t>734 CAPER HILL ROAD</t>
  </si>
  <si>
    <t>IS073</t>
  </si>
  <si>
    <t>ST FRANCIS XAVIER SCHOOL</t>
  </si>
  <si>
    <t>5 ST PETER ST</t>
  </si>
  <si>
    <t>PA004</t>
  </si>
  <si>
    <t>ST JOHNSBURY ACADEMY</t>
  </si>
  <si>
    <t>1000 MAIN STREET</t>
  </si>
  <si>
    <t>IS072</t>
  </si>
  <si>
    <t>ST MICHAELS CATHOLIC SCHOOL</t>
  </si>
  <si>
    <t>48 WALNUT ST</t>
  </si>
  <si>
    <t>IS230</t>
  </si>
  <si>
    <t>ST MONICA-ST MICHAEL SCH</t>
  </si>
  <si>
    <t>79 SUMMER STREET</t>
  </si>
  <si>
    <t>IS077</t>
  </si>
  <si>
    <t>ST PAULS ELEMENTARY SCHOOL</t>
  </si>
  <si>
    <t>54 EASTERN AVE</t>
  </si>
  <si>
    <t>Tech13</t>
  </si>
  <si>
    <t>ST. JOHNSBURY ACADEMY</t>
  </si>
  <si>
    <t>ST. JOHNSBURY</t>
  </si>
  <si>
    <t>Tech14</t>
  </si>
  <si>
    <t>STAFFORD TECHNICAL CENTER</t>
  </si>
  <si>
    <t>RUTLAND HS</t>
  </si>
  <si>
    <t>IS269</t>
  </si>
  <si>
    <t>STONE PATH ACADEMY</t>
  </si>
  <si>
    <t>7386 ROUTE 100B</t>
  </si>
  <si>
    <t>IS078</t>
  </si>
  <si>
    <t>STRATTON MOUNTAIN SCHOOL</t>
  </si>
  <si>
    <t>7 WORLD CUP CIRCLE</t>
  </si>
  <si>
    <t>STRATTON MTN</t>
  </si>
  <si>
    <t>IS227</t>
  </si>
  <si>
    <t>SUGARWOOD SCHOOL</t>
  </si>
  <si>
    <t>744 SUGARWOOD HILL ROAD</t>
  </si>
  <si>
    <t>PS292</t>
  </si>
  <si>
    <t>SUMMIT STREET SCHOOL</t>
  </si>
  <si>
    <t>17 SUMMIT STREET</t>
  </si>
  <si>
    <t>PS294</t>
  </si>
  <si>
    <t>SUTTON VILLAGE SCHOOL</t>
  </si>
  <si>
    <t>95 UNDERPASS ROAD</t>
  </si>
  <si>
    <t>SUTTON</t>
  </si>
  <si>
    <t>05867-9739</t>
  </si>
  <si>
    <t>IS160</t>
  </si>
  <si>
    <t>THADDEUS STEVENS SCHOOL</t>
  </si>
  <si>
    <t>39 LUTHER CIRCLE</t>
  </si>
  <si>
    <t>IS170</t>
  </si>
  <si>
    <t>THE ARLINGTON SCHOOL</t>
  </si>
  <si>
    <t>IS157</t>
  </si>
  <si>
    <t>THE COMPASS SCHOOL</t>
  </si>
  <si>
    <t>7892 US ROUTE 5</t>
  </si>
  <si>
    <t>IS029</t>
  </si>
  <si>
    <t>THE GRAMMAR SCHOOL</t>
  </si>
  <si>
    <t>69 HICKORY RIDGE RD SOUTH</t>
  </si>
  <si>
    <t>IS238</t>
  </si>
  <si>
    <t>THE LIHIGH SCHOOL</t>
  </si>
  <si>
    <t>307 MAIN STREET</t>
  </si>
  <si>
    <t>IS070</t>
  </si>
  <si>
    <t>THE SCHOOLHOUSE</t>
  </si>
  <si>
    <t>8 CATKIN DRIVE</t>
  </si>
  <si>
    <t>IS254</t>
  </si>
  <si>
    <t>THE VILLAGE SCHOOL OF NORTH BENNINGTON</t>
  </si>
  <si>
    <t>9 SCHOOL STREET</t>
  </si>
  <si>
    <t>THETFORD</t>
  </si>
  <si>
    <t>PS298</t>
  </si>
  <si>
    <t>THETFORD ELEMENTARY SCHOOL</t>
  </si>
  <si>
    <t>2689 RT 113</t>
  </si>
  <si>
    <t>PS299</t>
  </si>
  <si>
    <t>THOMAS FLEMING SCHOOL</t>
  </si>
  <si>
    <t>21 PROSPECT STREET</t>
  </si>
  <si>
    <t>PS301</t>
  </si>
  <si>
    <t>TOWNSHEND VILLAGE SCHOOL</t>
  </si>
  <si>
    <t>66 COMMON RD</t>
  </si>
  <si>
    <t>IS080</t>
  </si>
  <si>
    <t>TRINITY BAPTIST SCHOOL</t>
  </si>
  <si>
    <t>280 TRINITY DRIVE</t>
  </si>
  <si>
    <t>IS229</t>
  </si>
  <si>
    <t>TRUE NORTH WILDERNESS PROG</t>
  </si>
  <si>
    <t>1125 BROOKE ROAD</t>
  </si>
  <si>
    <t>WAITSFIELD</t>
  </si>
  <si>
    <t>IS259</t>
  </si>
  <si>
    <t>TURNING POINTS SCHOOL</t>
  </si>
  <si>
    <t>158 MEADE HILL RD</t>
  </si>
  <si>
    <t>MORGAN</t>
  </si>
  <si>
    <t>IS020</t>
  </si>
  <si>
    <t>TWELVE TRIBES COMMUNITY CHURCH SCH</t>
  </si>
  <si>
    <t>SOUTH STREET</t>
  </si>
  <si>
    <t>IS099</t>
  </si>
  <si>
    <t>17 WESTMINSTER TERRACE</t>
  </si>
  <si>
    <t>IS103</t>
  </si>
  <si>
    <t>115 LINCOLN AVE</t>
  </si>
  <si>
    <t>PS083</t>
  </si>
  <si>
    <t>TWIN VALLEY ELEMENTARY SCHOOL</t>
  </si>
  <si>
    <t>360 RT 100 NORTH</t>
  </si>
  <si>
    <t>WILMINGTON</t>
  </si>
  <si>
    <t>PS411</t>
  </si>
  <si>
    <t>TWIN VALLEY MIDDLE HIGH SCHOOL</t>
  </si>
  <si>
    <t>4299 RT 100</t>
  </si>
  <si>
    <t>WHITINGHAM</t>
  </si>
  <si>
    <t>PS305</t>
  </si>
  <si>
    <t>U32 UHS #32</t>
  </si>
  <si>
    <t>930 GALLISON HILL ROAD</t>
  </si>
  <si>
    <t>PS309</t>
  </si>
  <si>
    <t>UNION MEMORIAL SCHOOL</t>
  </si>
  <si>
    <t>253 MAIN STREET</t>
  </si>
  <si>
    <t>IS122</t>
  </si>
  <si>
    <t>UNITED CHRISTIAN ACADEMY</t>
  </si>
  <si>
    <t>65 SCHOOL STREET</t>
  </si>
  <si>
    <t>IS083</t>
  </si>
  <si>
    <t>UPPER VALLEY WALDORF SCHOOL</t>
  </si>
  <si>
    <t>80 BLUFF ROAD</t>
  </si>
  <si>
    <t>IS220</t>
  </si>
  <si>
    <t>VALLEY VISTA</t>
  </si>
  <si>
    <t>23 UPPER PLAIN RD</t>
  </si>
  <si>
    <t>PS311</t>
  </si>
  <si>
    <t>VERGENNES UES #44</t>
  </si>
  <si>
    <t>43 EAST STREET</t>
  </si>
  <si>
    <t>PS312</t>
  </si>
  <si>
    <t>VERGENNES UHS #5</t>
  </si>
  <si>
    <t>50 MONKTON ROAD</t>
  </si>
  <si>
    <t>IS085</t>
  </si>
  <si>
    <t>VERMONT ACADEMY</t>
  </si>
  <si>
    <t>PLEASANT STREET</t>
  </si>
  <si>
    <t>IS136</t>
  </si>
  <si>
    <t>VERMONT COMMONS SCHOOL</t>
  </si>
  <si>
    <t>75 GREEN MOUNTAIN DRIVE</t>
  </si>
  <si>
    <t>IS261</t>
  </si>
  <si>
    <t>VERMONT DAY SCHOOL</t>
  </si>
  <si>
    <t>6701 SHELBURNE RD</t>
  </si>
  <si>
    <t>IS005</t>
  </si>
  <si>
    <t>VERMONT SCHOOL FOR GIRLS</t>
  </si>
  <si>
    <t>IS087</t>
  </si>
  <si>
    <t>VT ACAD OF SCIENCE/TECH</t>
  </si>
  <si>
    <t>VTC, 500 MAIN STREET</t>
  </si>
  <si>
    <t>RANDOLPH CTR</t>
  </si>
  <si>
    <t>PS310</t>
  </si>
  <si>
    <t>WAITS RIVER VALLEY US #36</t>
  </si>
  <si>
    <t>6 WAITS RIVER VALLEY ROAD</t>
  </si>
  <si>
    <t>EAST CORINTH</t>
  </si>
  <si>
    <t>IS090</t>
  </si>
  <si>
    <t>WEBSTERVILLE CHRISTIAN ACADEMY</t>
  </si>
  <si>
    <t>143 CHURCH HILL ROAD</t>
  </si>
  <si>
    <t>WEBSTERVILLE</t>
  </si>
  <si>
    <t>PS333</t>
  </si>
  <si>
    <t>WESTFORD ELEMENTARY SCHOOL</t>
  </si>
  <si>
    <t>146 BROOKSIDE ROAD</t>
  </si>
  <si>
    <t>PS399</t>
  </si>
  <si>
    <t>WESTSHIRE SCHOOL</t>
  </si>
  <si>
    <t>744 VT RT 113</t>
  </si>
  <si>
    <t>WEST FAIRLEE</t>
  </si>
  <si>
    <t>Tech15</t>
  </si>
  <si>
    <t>WINDHAM REGIONAL CAREER CENTER</t>
  </si>
  <si>
    <t>BRATTLEBORO UNION HS</t>
  </si>
  <si>
    <t>WOLCOTT</t>
  </si>
  <si>
    <t>IS201</t>
  </si>
  <si>
    <t>WOLCOTT MENNONITE</t>
  </si>
  <si>
    <t>2175 NORTH WOLCOTT ROAD</t>
  </si>
  <si>
    <t>PS355</t>
  </si>
  <si>
    <t>WOODSTOCK ELEMENTARY SCHOOL</t>
  </si>
  <si>
    <t>15 SOUTH STREET</t>
  </si>
  <si>
    <t>WOODSTOCK</t>
  </si>
  <si>
    <t>PS356</t>
  </si>
  <si>
    <t>WOODSTOCK SR UHS #4</t>
  </si>
  <si>
    <t>100 AMSDEN WAY</t>
  </si>
  <si>
    <t>PS368</t>
  </si>
  <si>
    <t>WOODSTOCK UNION MIDDLE SCHOOL</t>
  </si>
  <si>
    <t>My school is not listed</t>
  </si>
  <si>
    <t xml:space="preserve">Fiscal Entity </t>
  </si>
  <si>
    <t>Federal Tax ID</t>
  </si>
  <si>
    <t>ADDISON NORTHWEST SD</t>
  </si>
  <si>
    <t>ADDISON CENTRAL SD</t>
  </si>
  <si>
    <t>ADDISON RUTLAND SU</t>
  </si>
  <si>
    <t>SOUTHWEST VERMONT SU</t>
  </si>
  <si>
    <t>BENNINGTON RUTLAND SU</t>
  </si>
  <si>
    <t>COLCHESTER SD</t>
  </si>
  <si>
    <t>CALEDONIA CENTRAL SU</t>
  </si>
  <si>
    <t>MILTON SD</t>
  </si>
  <si>
    <t>ST JOHNSBURY SD</t>
  </si>
  <si>
    <t>CHITTENDEN EAST SU</t>
  </si>
  <si>
    <t>CHAMPLAIN VALLEY SD</t>
  </si>
  <si>
    <t>BURLINGTON SD</t>
  </si>
  <si>
    <t>SOUTH BURLINGTON SD</t>
  </si>
  <si>
    <t>WINOOSKI SD</t>
  </si>
  <si>
    <t>ESSEX NORTH SU</t>
  </si>
  <si>
    <t>FRANKLIN NORTHEAST SU</t>
  </si>
  <si>
    <t>FRANKLIN NORTHWEST SU</t>
  </si>
  <si>
    <t>FRANKLIN WEST SU</t>
  </si>
  <si>
    <t>MAPLE RUN SD</t>
  </si>
  <si>
    <t>GRAND ISLE SU</t>
  </si>
  <si>
    <t>LAMOILLE NORTH SU</t>
  </si>
  <si>
    <t>LAMOILLE SOUTH SU</t>
  </si>
  <si>
    <t>ORANGE EAST SU</t>
  </si>
  <si>
    <t>ORANGE SOUTHWEST SU</t>
  </si>
  <si>
    <t>ORANGE NORTH SU</t>
  </si>
  <si>
    <t>WHITE RIVER VALLEY SU</t>
  </si>
  <si>
    <t>NORTH COUNTRY SU</t>
  </si>
  <si>
    <t>WASHINGTON CENTRAL SU</t>
  </si>
  <si>
    <t>MILL RIVER UNIFIED UNION SUPERVISORY DISTRICT</t>
  </si>
  <si>
    <t>ORLEANS CENTRAL SU</t>
  </si>
  <si>
    <t>ORLEANS SOUTHWEST SU</t>
  </si>
  <si>
    <t>RUTLAND NORTHEAST SU</t>
  </si>
  <si>
    <t>RUTLAND CENTRAL SU</t>
  </si>
  <si>
    <t>RUTLAND SOUTHWEST SU</t>
  </si>
  <si>
    <t>RUTLAND CITY SD</t>
  </si>
  <si>
    <t>WASHINGTON NORTHEAST SU</t>
  </si>
  <si>
    <t>HARWOOD UNIFIED UNION SUPERVISORY DISTRICT</t>
  </si>
  <si>
    <t>WASHINGTON SOUTH SU</t>
  </si>
  <si>
    <t>WINDHAM CENTRAL SU</t>
  </si>
  <si>
    <t>WINDHAM NORTHEAST SU</t>
  </si>
  <si>
    <t>WINDHAM SOUTHEAST SU</t>
  </si>
  <si>
    <t>WINDHAM SOUTHWEST SU</t>
  </si>
  <si>
    <t>WINDSOR CENTRAL SU</t>
  </si>
  <si>
    <t>HARTFORD SD</t>
  </si>
  <si>
    <t>SAU 70</t>
  </si>
  <si>
    <t>SPRINGFIELD SD</t>
  </si>
  <si>
    <t>BATTENKILL VALLEY SU</t>
  </si>
  <si>
    <t>BARRE SU</t>
  </si>
  <si>
    <t>TWO RIVERS SU</t>
  </si>
  <si>
    <t>RIVENDELL INTERSTATE SD</t>
  </si>
  <si>
    <t>ESSEX WESTFORD SD</t>
  </si>
  <si>
    <t>PATRICIA HANNAFORD CAREER CTR SD</t>
  </si>
  <si>
    <t>SW VT CAREER DEVELOPMENT CTR SD</t>
  </si>
  <si>
    <t>RIVER VALLEY TECHNICAL CENTER SD</t>
  </si>
  <si>
    <t>My Supervisory Union is not listed</t>
  </si>
  <si>
    <t>I am not part of a Supervisory Union</t>
  </si>
  <si>
    <t>DUNS# Date of Expiration (mm/yyyy)</t>
  </si>
  <si>
    <t>Total Requested Amount</t>
  </si>
  <si>
    <t xml:space="preserve">Mass notification devices/public address systems to ensure all those inside/outside school buildings can be informed of an emergency. </t>
  </si>
  <si>
    <t xml:space="preserve">Audio/video monitoring devices and/or locking/unlocking devices on exterior doors that controls access to the school </t>
  </si>
  <si>
    <t>Exterior window shading for all first floor windows (in accordance with NFPA standards)</t>
  </si>
  <si>
    <t>Office/classroom interior window shading (in accordance with NFPA standards)</t>
  </si>
  <si>
    <t xml:space="preserve">Electronic visitor management system that assists in identifying/vetting those wishing to gain access to the school </t>
  </si>
  <si>
    <t>Door/prop alarms that notify faculty/staff when an exterior door is left open/ajar</t>
  </si>
  <si>
    <t>Enhanced exterior lighting to increase safety and deter crime</t>
  </si>
  <si>
    <t>Panic/duress alarms used to notify school officials or law enforcement of an emergency</t>
  </si>
  <si>
    <t>Interior/exterior security cameras</t>
  </si>
  <si>
    <t>New window/door construction or improvements that enhance access control or delay/deter access to a school</t>
  </si>
  <si>
    <t>Interior door locking mechanisms so that all interior doors have the ability to be locked (preferably from the inside/in accordance with NFPA standards)</t>
  </si>
  <si>
    <t xml:space="preserve">Exterior door locking mechanisms, (keys, fobs, electronic access cards) that facilitate controlled access to school buildings </t>
  </si>
  <si>
    <t>Project Category</t>
  </si>
  <si>
    <t>Project Title</t>
  </si>
  <si>
    <r>
      <t xml:space="preserve">Project Description </t>
    </r>
    <r>
      <rPr>
        <i/>
        <sz val="11"/>
        <rFont val="Times New Roman"/>
        <family val="1"/>
      </rPr>
      <t>(Describe the infrastructure improvements you propose to obtain and how you will implement these security measures. This is what your organization proposes to do to solve or lessen the problem. Describe your organization’s capability to implement the proposed project and experience with similar projects. Identify and describe how the implementation of these security measures will improve your schools emergency plan. 
Project proposals must be for capital eligible improvements. Descriptions should include details information on location of installation, how it will be utilized, and any resources needed to complete the project. The description must clearly demonstrate how the improvements will solve the issues identified in the Problem Statement.)</t>
    </r>
  </si>
  <si>
    <r>
      <t xml:space="preserve">Problem Statement </t>
    </r>
    <r>
      <rPr>
        <i/>
        <sz val="11"/>
        <rFont val="Times New Roman"/>
        <family val="1"/>
      </rPr>
      <t>(Identify, using data and/or information from the 2018 School Safety Survey, what problem(s) you are proposing to diminish or correct, how severe the issue(s) is/are and the who, what and where of the issue(s). )</t>
    </r>
  </si>
  <si>
    <r>
      <t xml:space="preserve">DUNS # </t>
    </r>
    <r>
      <rPr>
        <i/>
        <sz val="11"/>
        <rFont val="Times New Roman"/>
        <family val="1"/>
      </rPr>
      <t>(Information on obtaining a DUNS number is available from Grants.gov: http://www.Grants.gov/web/grants/register.html)</t>
    </r>
  </si>
  <si>
    <r>
      <t xml:space="preserve">Supervisory Union or equivalent Address </t>
    </r>
    <r>
      <rPr>
        <i/>
        <sz val="11"/>
        <rFont val="Times New Roman"/>
        <family val="1"/>
      </rPr>
      <t>(Street Address, City, State, Zip Code)</t>
    </r>
  </si>
  <si>
    <r>
      <t xml:space="preserve">Physical Address of the School  </t>
    </r>
    <r>
      <rPr>
        <i/>
        <sz val="11"/>
        <rFont val="Times New Roman"/>
        <family val="1"/>
      </rPr>
      <t>(Street Address, City, State, Zip Code)</t>
    </r>
  </si>
  <si>
    <t>If your supervisory union was not listed, please enter you supervisory union name</t>
  </si>
  <si>
    <t>If your school was not listed, please enter your school name</t>
  </si>
  <si>
    <r>
      <t xml:space="preserve">Project Implementation </t>
    </r>
    <r>
      <rPr>
        <i/>
        <sz val="11"/>
        <rFont val="Times New Roman"/>
        <family val="1"/>
      </rPr>
      <t>(Please explain how your school Emergency Operations Plan will be updated to best utilize this equipment)</t>
    </r>
  </si>
  <si>
    <r>
      <t>Maintenance and Sustainment Plan</t>
    </r>
    <r>
      <rPr>
        <i/>
        <sz val="11"/>
        <rFont val="Times New Roman"/>
        <family val="1"/>
      </rPr>
      <t xml:space="preserve"> (This is a one-time grant without the option to continue ongoing maintenance.  Please explain how your organization will continue to fund this project(s) and maintain its operations over the long term, without dependence on School Safety and Security Grant funds. Indicate funding sources, resources, etc.)</t>
    </r>
  </si>
  <si>
    <r>
      <t>Anticipated Project Completion Date</t>
    </r>
    <r>
      <rPr>
        <i/>
        <sz val="11"/>
        <color theme="1"/>
        <rFont val="Times New Roman"/>
        <family val="1"/>
      </rPr>
      <t xml:space="preserve"> (mm/yyyy)</t>
    </r>
  </si>
  <si>
    <r>
      <t xml:space="preserve">Project Cost. </t>
    </r>
    <r>
      <rPr>
        <i/>
        <sz val="11"/>
        <color theme="1"/>
        <rFont val="Times New Roman"/>
        <family val="1"/>
      </rPr>
      <t>(Please identify the cost of this project, including equipment, planning, delivery, and installation . All schools must follow their purchasing or procurement policies/memos and submit appropriate documentation in accordance with that plan.  If schools are following the policies outlined in 16 VSA 559 there is no need to submit those policies/memos.)</t>
    </r>
  </si>
  <si>
    <t>Instructions</t>
  </si>
  <si>
    <t>Proposed Project 1</t>
  </si>
  <si>
    <t>Proposed Project 2</t>
  </si>
  <si>
    <t>Proposed Project 3</t>
  </si>
  <si>
    <t>Proposed Project 4</t>
  </si>
  <si>
    <t>Proposed Project 5</t>
  </si>
  <si>
    <t xml:space="preserve">The application identifies how the proposed equipment will address the identified need.  </t>
  </si>
  <si>
    <t>Maximum Points</t>
  </si>
  <si>
    <t>The applicant has demonstrated how infrastructure improvements will be implemented into school emergency plan.</t>
  </si>
  <si>
    <t xml:space="preserve">The application identifies how the organization will continue to maintain this project over the long term. </t>
  </si>
  <si>
    <t xml:space="preserve">The applicant has demonstrated that they are utilizing School Safety best practices. </t>
  </si>
  <si>
    <t>Equipment Score.</t>
  </si>
  <si>
    <t>Scoring Criteria</t>
  </si>
  <si>
    <t>Points Awarded</t>
  </si>
  <si>
    <t xml:space="preserve">The application identifies and quantifies the need for the proposed equipment. </t>
  </si>
  <si>
    <t>Supervisory Union or equivalent Name</t>
  </si>
  <si>
    <t xml:space="preserve">Application demonstrates a critical need.  </t>
  </si>
  <si>
    <t xml:space="preserve">Reviewer is confident in the applicant’s ability to properly use, report, and document the funds to be subgranted. </t>
  </si>
  <si>
    <t>Project 1 Points</t>
  </si>
  <si>
    <t>Project 2 Points</t>
  </si>
  <si>
    <t>Project 3 Points</t>
  </si>
  <si>
    <t>Project 4 Points</t>
  </si>
  <si>
    <t>Project 5 Points</t>
  </si>
  <si>
    <t>Application Scoring Sheet</t>
  </si>
  <si>
    <t>Reviewer Name</t>
  </si>
  <si>
    <t>Please select a category</t>
  </si>
  <si>
    <t>Please select your Supervisory Union or equivalent Name</t>
  </si>
  <si>
    <t>Please select your School Name</t>
  </si>
  <si>
    <t>Formula</t>
  </si>
  <si>
    <r>
      <t xml:space="preserve">Project Manager Name </t>
    </r>
    <r>
      <rPr>
        <i/>
        <sz val="11"/>
        <rFont val="Times New Roman"/>
        <family val="1"/>
      </rPr>
      <t>(name of the person who is the contact responsible for this grant application)</t>
    </r>
  </si>
  <si>
    <r>
      <t xml:space="preserve">Supervisory Union or equivalent Name </t>
    </r>
    <r>
      <rPr>
        <i/>
        <sz val="11"/>
        <rFont val="Times New Roman"/>
        <family val="1"/>
      </rPr>
      <t>(organization that will be accepting funds on behalf of the school)</t>
    </r>
  </si>
  <si>
    <r>
      <t xml:space="preserve">Project Title </t>
    </r>
    <r>
      <rPr>
        <i/>
        <sz val="11"/>
        <rFont val="Times New Roman"/>
        <family val="1"/>
      </rPr>
      <t>(Create a short phrase (3-8 words) to indicate the overall nature of this project)</t>
    </r>
  </si>
  <si>
    <t>Included?</t>
  </si>
  <si>
    <t>Yes</t>
  </si>
  <si>
    <t>No</t>
  </si>
  <si>
    <r>
      <t xml:space="preserve">Total Project Cost. </t>
    </r>
    <r>
      <rPr>
        <i/>
        <sz val="11"/>
        <color theme="1"/>
        <rFont val="Times New Roman"/>
        <family val="1"/>
      </rPr>
      <t>(Please identify the cost of this project, including equipment, planning, delivery, and installation . All schools must follow their purchasing or procurement policies/memos and submit appropriate documentation in accordance with that plan.  If schools are following the policies outlined in 16 VSA 559 there is no need to submit those policies/memos.)</t>
    </r>
  </si>
  <si>
    <t>Capital Grant share of Total Project Cost. This amount will autopopulate from data entered in Total Project Cost.</t>
  </si>
  <si>
    <t>School Match.  This amount will autopopulate from data entered in Total Project Cost.</t>
  </si>
  <si>
    <r>
      <t xml:space="preserve">Total </t>
    </r>
    <r>
      <rPr>
        <sz val="11"/>
        <rFont val="Times New Roman"/>
        <family val="1"/>
      </rPr>
      <t xml:space="preserve">Requested Amount from Capital Grant.  This amount will autopopulate from data entered under each project. </t>
    </r>
    <r>
      <rPr>
        <i/>
        <sz val="11"/>
        <rFont val="Times New Roman"/>
        <family val="1"/>
      </rPr>
      <t>(Total Request Limit: $25,000.00 per school)</t>
    </r>
  </si>
  <si>
    <t>Total School Match.  This amount will autopopulate from data entered under each project.</t>
  </si>
  <si>
    <t>MARY JOHNSON CHILDRENS CENTER</t>
  </si>
  <si>
    <t>ISO46</t>
  </si>
  <si>
    <t xml:space="preserve">THE RIVERSIDE SCHOOL </t>
  </si>
  <si>
    <t>SAXON HILL SCHOOL INC</t>
  </si>
  <si>
    <t>IS069</t>
  </si>
  <si>
    <t>IS 274</t>
  </si>
  <si>
    <t>ECOCOMMUNITY SCHOOL</t>
  </si>
  <si>
    <t>IS275</t>
  </si>
  <si>
    <t>APPLE LADDER ACADEMY</t>
  </si>
  <si>
    <t>IS273</t>
  </si>
  <si>
    <t>BROWNINGTON PAROCHIAL SCHOOL</t>
  </si>
  <si>
    <t>IS276</t>
  </si>
  <si>
    <t>TWO ROADS ACADEMY</t>
  </si>
  <si>
    <t>VERMONT COMMONS 5TH GRADE PROGRAM</t>
  </si>
  <si>
    <t>IS277</t>
  </si>
  <si>
    <t>S. BURLINGTON</t>
  </si>
  <si>
    <t>ADDISON CENTRAL UUSD #55</t>
  </si>
  <si>
    <t>ADDISON NORTHWEST UUSD #54</t>
  </si>
  <si>
    <t>BARRE UUSD #97</t>
  </si>
  <si>
    <t>BARSTOW UNIFIED UNION SD #49</t>
  </si>
  <si>
    <t>BLUE MOUNTAIN USD #21</t>
  </si>
  <si>
    <t>BRIGHTON SD</t>
  </si>
  <si>
    <t>CHAMPLAIN ISLANDS UUSD #66</t>
  </si>
  <si>
    <t>CHAMPLAIN VALLEY UUSD #56</t>
  </si>
  <si>
    <t>CENTRAL VERMONT SU</t>
  </si>
  <si>
    <t>ECHO VALLEY COMMUNITY UUSD #67</t>
  </si>
  <si>
    <t>ENOSBURG-RICHFORD UUSD #88</t>
  </si>
  <si>
    <t>ESSEX WESTFORD ED COMMUNITY UUSD #51</t>
  </si>
  <si>
    <t>GREATER RUTLAND COUNTY SU</t>
  </si>
  <si>
    <t>GREEN MOUNTAIN UNIFIED SCHOOL DISTRICT #7</t>
  </si>
  <si>
    <t>HARWOOD UUSD #60</t>
  </si>
  <si>
    <t>HAZEN UHSD #26</t>
  </si>
  <si>
    <t>LAMOILLE NORTH MODIFIED USD #58A</t>
  </si>
  <si>
    <t>JAY/WESTFIELD JOINT ELEMENTARY DISTRICT</t>
  </si>
  <si>
    <t>KINGDOM EAST UUSD #64</t>
  </si>
  <si>
    <t>LAKE REGION UHSD #24</t>
  </si>
  <si>
    <t>LAKE REGION UNION ELEM-MIDDLE SCHOOL DISTRICT</t>
  </si>
  <si>
    <t>LAMOILLE SOUTH UUSD #90</t>
  </si>
  <si>
    <t>LUDLOW MT HOLLY UUSD #83</t>
  </si>
  <si>
    <t>MILL RIVER UNIFIED UNION SD #52</t>
  </si>
  <si>
    <t>MISSISSQUOI VALLEY SD #89</t>
  </si>
  <si>
    <t>MONTPELIER ROXBURY SD</t>
  </si>
  <si>
    <t>MONTPELIER ROXBURY UUSD #71</t>
  </si>
  <si>
    <t>MT ABRAHAM UNIFIED SCHOOL DISTRICT #61</t>
  </si>
  <si>
    <t>MT ANTHONY UHSD #14</t>
  </si>
  <si>
    <t>MT ASCUTNEY SD #86</t>
  </si>
  <si>
    <t>MT MANSFIELD MODIFIED USD #401A</t>
  </si>
  <si>
    <t>MT MANSFIELD MODIFIED USD #401B</t>
  </si>
  <si>
    <t>NORTHERN MT VALLEY UUSD #85</t>
  </si>
  <si>
    <t>ORANGE SOUTHWEST UUSD #59</t>
  </si>
  <si>
    <t>LAMOILLE NORTH MODIFIED USD #58B</t>
  </si>
  <si>
    <t>OTTER VALLEY UNIFIED UNION SD #53</t>
  </si>
  <si>
    <t>RIVER VALLEYS USD #73</t>
  </si>
  <si>
    <t>ROCHESTER STOCKBRIDGE UNIFIED SCHOOL DISTRICT #81</t>
  </si>
  <si>
    <t>SOUTHERN VALLEY UNIFIED SCHOOL DISTRICT #74</t>
  </si>
  <si>
    <t>SOUTHWEST VERMONT UNION ELEM SD #87</t>
  </si>
  <si>
    <t>TWIN VALLEY UNIFIED SCHOOL DISTRICT #75</t>
  </si>
  <si>
    <t>TACONIC AND GREEN MOUNTAIN REGIONAL SD #63</t>
  </si>
  <si>
    <t>WINDHAM NORTHEAST UNION ELEM SD #95</t>
  </si>
  <si>
    <t>WHITE RIVER UNIFIED SD #79</t>
  </si>
  <si>
    <t>WINDHAM SOUTHEAST UUSD #96</t>
  </si>
  <si>
    <t>WINDSOR CENTRAL MODIFIED UUSD #76A</t>
  </si>
  <si>
    <t>WINDSOR CENTRAL MODIFIED UUSD #76B</t>
  </si>
  <si>
    <t>WELLS SPRING UUSD #69</t>
  </si>
  <si>
    <t>WASHINGTON CENTRAL UUSD #92</t>
  </si>
  <si>
    <t>TWINFIELD USD #33</t>
  </si>
  <si>
    <t>SLATE VALLEY UUSD #62</t>
  </si>
  <si>
    <t>QUARRY VALLEY UUSD #70</t>
  </si>
  <si>
    <t>PAINE MOUNTAIN USD #68</t>
  </si>
  <si>
    <t>OXBOW UUSD #91</t>
  </si>
  <si>
    <t xml:space="preserve">ORANGE SOUTHWEST SD </t>
  </si>
  <si>
    <t>KINGDOM EAST SD</t>
  </si>
  <si>
    <t>FIRST BRANCH UNIFIED SCHOOL DISTRICT #82</t>
  </si>
  <si>
    <t>BELLOWS FALLS UHSD #27</t>
  </si>
  <si>
    <t>CALEDONIA COOPERATIVE UNIFIED SD #78</t>
  </si>
  <si>
    <t>MAPLE RUN UUSD #57</t>
  </si>
  <si>
    <t>ORLEANS SOUTHWEST UNION ELEM SD #94</t>
  </si>
  <si>
    <t>WAITS RIVER VALLEY SD #36</t>
  </si>
  <si>
    <t xml:space="preserve">CHOICE ACADEMY </t>
  </si>
  <si>
    <t>IS221</t>
  </si>
  <si>
    <t xml:space="preserve">579 S. BARRE RD </t>
  </si>
  <si>
    <t>IS278</t>
  </si>
  <si>
    <t>DAVIS COMMUNITY SCHOOL</t>
  </si>
  <si>
    <t xml:space="preserve">916 SHELBURNE RD </t>
  </si>
  <si>
    <t xml:space="preserve">S. BURLINGTON </t>
  </si>
  <si>
    <t>IS169</t>
  </si>
  <si>
    <t>NEW HORIZONS</t>
  </si>
  <si>
    <t>50 JOY DRIVE</t>
  </si>
  <si>
    <t>IS279</t>
  </si>
  <si>
    <t xml:space="preserve">THE MILL SCHOOL </t>
  </si>
  <si>
    <t>PA005</t>
  </si>
  <si>
    <t>THETFORD ACADEMY</t>
  </si>
  <si>
    <t>The Department of Public Safety Grants Management Unit in Waterbury must receive applications by Monday, August 5th, 2019 at 3:00 p.m. EST. Applications must be sent via email to dps.schoolsafety@vermont.gov
The School Safety Working Group will review and score applications based on equipment/infrastructure priorities identified in the Request for Proposal (RFP) announcement. Application must be complete and clearly define how the requested equipment/infrastructure will improve issues identified in the Problem Statement section as well as how the school Emergency Operations Plan will be updated to incorporate process improvements. A completed application must include and/or meet all the requirements outlined in the Grant Application Checklist, included in the Request for Proposal.  Incomplete applications will not be eligible for consideration.
Capital grants of up to $25,000 per school may be awarded.  Each school shall be required to provide a 25 percent match to the grant amount.  The required match shall be met through dollars raised and not in-kind services.
For questions or information, please contact the DPS Financial Office School Safety Administrator: 
dps.schoolsafety@vermont.gov or 802-241-5413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</si>
</sst>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7" formatCode="&quot;$&quot;#,##0.00_);\(&quot;$&quot;#,##0.00\)"/>
    <numFmt numFmtId="164" formatCode="00000"/>
    <numFmt numFmtId="165" formatCode="&quot;$&quot;#,##0.00"/>
  </numFmts>
  <fonts count="13" x14ac:knownFonts="1">
    <font>
      <sz val="11"/>
      <color theme="1"/>
      <name val="Calibri"/>
      <family val="2"/>
      <scheme val="minor"/>
    </font>
    <font>
      <b/>
      <sz val="11"/>
      <name val="Times New Roman"/>
      <family val="1"/>
    </font>
    <font>
      <sz val="11"/>
      <name val="Times New Roman"/>
      <family val="1"/>
    </font>
    <font>
      <i/>
      <sz val="11"/>
      <color theme="1"/>
      <name val="Times New Roman"/>
      <family val="1"/>
    </font>
    <font>
      <sz val="11"/>
      <color indexed="8"/>
      <name val="Calibri"/>
      <family val="2"/>
      <scheme val="minor"/>
    </font>
    <font>
      <sz val="11"/>
      <name val="Calibri"/>
      <family val="2"/>
      <scheme val="minor"/>
    </font>
    <font>
      <u/>
      <sz val="11"/>
      <color theme="10"/>
      <name val="Calibri"/>
      <family val="2"/>
      <scheme val="minor"/>
    </font>
    <font>
      <b/>
      <sz val="11"/>
      <color theme="1"/>
      <name val="Calibri"/>
      <family val="2"/>
      <scheme val="minor"/>
    </font>
    <font>
      <sz val="11"/>
      <color theme="1"/>
      <name val="Times New Roman"/>
      <family val="1"/>
    </font>
    <font>
      <i/>
      <sz val="11"/>
      <name val="Times New Roman"/>
      <family val="1"/>
    </font>
    <font>
      <b/>
      <sz val="11"/>
      <color theme="1"/>
      <name val="Times New Roman"/>
      <family val="1"/>
    </font>
    <font>
      <b/>
      <sz val="11"/>
      <name val="Calibri"/>
      <family val="2"/>
      <scheme val="minor"/>
    </font>
    <font>
      <sz val="8"/>
      <color theme="1"/>
      <name val="Times New Roman"/>
      <family val="1"/>
    </font>
  </fonts>
  <fills count="8">
    <fill>
      <patternFill patternType="none"/>
    </fill>
    <fill>
      <patternFill patternType="gray125"/>
    </fill>
    <fill>
      <patternFill patternType="solid">
        <fgColor rgb="FFD7E7F0"/>
        <bgColor indexed="64"/>
      </patternFill>
    </fill>
    <fill>
      <patternFill patternType="solid">
        <fgColor theme="2" tint="-9.9978637043366805E-2"/>
        <bgColor indexed="64"/>
      </patternFill>
    </fill>
    <fill>
      <patternFill patternType="solid">
        <fgColor theme="4" tint="0.79998168889431442"/>
        <bgColor indexed="64"/>
      </patternFill>
    </fill>
    <fill>
      <patternFill patternType="solid">
        <fgColor theme="0"/>
        <bgColor indexed="64"/>
      </patternFill>
    </fill>
    <fill>
      <patternFill patternType="solid">
        <fgColor theme="0" tint="-4.9989318521683403E-2"/>
        <bgColor indexed="64"/>
      </patternFill>
    </fill>
    <fill>
      <patternFill patternType="solid">
        <fgColor theme="4"/>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2">
    <xf numFmtId="0" fontId="0" fillId="0" borderId="0"/>
    <xf numFmtId="0" fontId="6" fillId="0" borderId="0" applyNumberFormat="0" applyFill="0" applyBorder="0" applyAlignment="0" applyProtection="0"/>
  </cellStyleXfs>
  <cellXfs count="87">
    <xf numFmtId="0" fontId="0" fillId="0" borderId="0" xfId="0"/>
    <xf numFmtId="0" fontId="0" fillId="3" borderId="0" xfId="0" applyFill="1"/>
    <xf numFmtId="0" fontId="4" fillId="0" borderId="0" xfId="0" applyFont="1"/>
    <xf numFmtId="164" fontId="4" fillId="0" borderId="0" xfId="0" applyNumberFormat="1" applyFont="1"/>
    <xf numFmtId="164" fontId="0" fillId="0" borderId="0" xfId="0" applyNumberFormat="1" applyAlignment="1">
      <alignment horizontal="left"/>
    </xf>
    <xf numFmtId="164" fontId="4" fillId="0" borderId="0" xfId="0" applyNumberFormat="1" applyFont="1" applyAlignment="1">
      <alignment horizontal="left"/>
    </xf>
    <xf numFmtId="0" fontId="5" fillId="0" borderId="0" xfId="0" applyFont="1" applyAlignment="1">
      <alignment vertical="center"/>
    </xf>
    <xf numFmtId="0" fontId="5" fillId="0" borderId="0" xfId="0" applyFont="1"/>
    <xf numFmtId="164" fontId="5" fillId="0" borderId="0" xfId="0" applyNumberFormat="1" applyFont="1"/>
    <xf numFmtId="0" fontId="0" fillId="0" borderId="0" xfId="0" applyAlignment="1">
      <alignment vertical="center" wrapText="1"/>
    </xf>
    <xf numFmtId="0" fontId="0" fillId="0" borderId="0" xfId="0" applyAlignment="1">
      <alignment wrapText="1"/>
    </xf>
    <xf numFmtId="0" fontId="0" fillId="5" borderId="0" xfId="0" applyFill="1"/>
    <xf numFmtId="0" fontId="0" fillId="5" borderId="0" xfId="0" applyFill="1" applyBorder="1"/>
    <xf numFmtId="0" fontId="8" fillId="0" borderId="5" xfId="0" applyFont="1" applyBorder="1" applyAlignment="1" applyProtection="1">
      <alignment vertical="center" wrapText="1"/>
      <protection locked="0"/>
    </xf>
    <xf numFmtId="0" fontId="2" fillId="0" borderId="5" xfId="0" applyFont="1" applyBorder="1" applyAlignment="1" applyProtection="1">
      <alignment vertical="center" wrapText="1"/>
      <protection locked="0"/>
    </xf>
    <xf numFmtId="0" fontId="0" fillId="5" borderId="0" xfId="0" applyFont="1" applyFill="1"/>
    <xf numFmtId="0" fontId="0" fillId="0" borderId="0" xfId="0" applyFont="1"/>
    <xf numFmtId="0" fontId="7" fillId="4" borderId="5" xfId="0" applyFont="1" applyFill="1" applyBorder="1"/>
    <xf numFmtId="0" fontId="11" fillId="4" borderId="4" xfId="0" applyFont="1" applyFill="1" applyBorder="1" applyAlignment="1">
      <alignment vertical="center" wrapText="1"/>
    </xf>
    <xf numFmtId="0" fontId="11" fillId="4" borderId="1" xfId="0" applyFont="1" applyFill="1" applyBorder="1" applyAlignment="1">
      <alignment vertical="center" wrapText="1"/>
    </xf>
    <xf numFmtId="0" fontId="0" fillId="0" borderId="1" xfId="0" applyFont="1" applyBorder="1" applyAlignment="1" applyProtection="1">
      <alignment vertical="center" wrapText="1"/>
      <protection locked="0"/>
    </xf>
    <xf numFmtId="0" fontId="0" fillId="0" borderId="11" xfId="0" applyFont="1" applyBorder="1" applyAlignment="1" applyProtection="1">
      <alignment vertical="center" wrapText="1"/>
      <protection locked="0"/>
    </xf>
    <xf numFmtId="0" fontId="7" fillId="6" borderId="8" xfId="0" applyFont="1" applyFill="1" applyBorder="1" applyAlignment="1">
      <alignment horizontal="left" vertical="center"/>
    </xf>
    <xf numFmtId="0" fontId="11" fillId="6" borderId="4"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0" fillId="6" borderId="4" xfId="0" applyFont="1" applyFill="1" applyBorder="1" applyAlignment="1">
      <alignment vertical="center" wrapText="1"/>
    </xf>
    <xf numFmtId="0" fontId="0" fillId="6" borderId="4" xfId="0" applyFont="1" applyFill="1" applyBorder="1" applyAlignment="1">
      <alignment wrapText="1"/>
    </xf>
    <xf numFmtId="0" fontId="0" fillId="6" borderId="6" xfId="0" applyFont="1" applyFill="1" applyBorder="1" applyAlignment="1">
      <alignment wrapText="1"/>
    </xf>
    <xf numFmtId="0" fontId="0" fillId="6" borderId="1" xfId="0" applyFont="1" applyFill="1" applyBorder="1" applyAlignment="1" applyProtection="1">
      <alignment vertical="center" wrapText="1"/>
    </xf>
    <xf numFmtId="0" fontId="11" fillId="6" borderId="4" xfId="0" applyFont="1" applyFill="1" applyBorder="1" applyAlignment="1">
      <alignment vertical="center" wrapText="1"/>
    </xf>
    <xf numFmtId="0" fontId="0" fillId="6" borderId="5" xfId="0" applyFont="1" applyFill="1" applyBorder="1"/>
    <xf numFmtId="0" fontId="0" fillId="6" borderId="7" xfId="0" applyFont="1" applyFill="1" applyBorder="1"/>
    <xf numFmtId="0" fontId="11" fillId="6" borderId="4" xfId="0" applyFont="1" applyFill="1" applyBorder="1" applyAlignment="1" applyProtection="1">
      <alignment vertical="center" wrapText="1"/>
    </xf>
    <xf numFmtId="0" fontId="5" fillId="0" borderId="5" xfId="1" applyFont="1" applyBorder="1" applyAlignment="1" applyProtection="1">
      <alignment vertical="center" wrapText="1"/>
      <protection locked="0"/>
    </xf>
    <xf numFmtId="0" fontId="11" fillId="4" borderId="21" xfId="0" applyFont="1" applyFill="1" applyBorder="1" applyAlignment="1">
      <alignment vertical="center" wrapText="1"/>
    </xf>
    <xf numFmtId="0" fontId="0" fillId="0" borderId="21" xfId="0" applyFont="1" applyBorder="1" applyAlignment="1" applyProtection="1">
      <alignment vertical="center" wrapText="1"/>
      <protection locked="0"/>
    </xf>
    <xf numFmtId="0" fontId="0" fillId="6" borderId="21" xfId="0" applyFont="1" applyFill="1" applyBorder="1" applyAlignment="1" applyProtection="1">
      <alignment vertical="center" wrapText="1"/>
    </xf>
    <xf numFmtId="0" fontId="0" fillId="0" borderId="22" xfId="0" applyFont="1" applyBorder="1" applyAlignment="1" applyProtection="1">
      <alignment vertical="center" wrapText="1"/>
      <protection locked="0"/>
    </xf>
    <xf numFmtId="0" fontId="1" fillId="6" borderId="4" xfId="0" applyFont="1" applyFill="1" applyBorder="1" applyAlignment="1">
      <alignment vertical="center" wrapText="1"/>
    </xf>
    <xf numFmtId="165" fontId="8" fillId="6" borderId="5" xfId="0" applyNumberFormat="1" applyFont="1" applyFill="1" applyBorder="1" applyAlignment="1" applyProtection="1">
      <alignment vertical="center" wrapText="1"/>
    </xf>
    <xf numFmtId="0" fontId="2" fillId="6" borderId="4" xfId="0" applyFont="1" applyFill="1" applyBorder="1" applyAlignment="1">
      <alignment vertical="center" wrapText="1"/>
    </xf>
    <xf numFmtId="0" fontId="8" fillId="6" borderId="4" xfId="0" applyFont="1" applyFill="1" applyBorder="1" applyAlignment="1">
      <alignment vertical="center" wrapText="1"/>
    </xf>
    <xf numFmtId="0" fontId="8" fillId="6" borderId="6" xfId="0" applyFont="1" applyFill="1" applyBorder="1" applyAlignment="1">
      <alignment vertical="center" wrapText="1"/>
    </xf>
    <xf numFmtId="0" fontId="0" fillId="0" borderId="5" xfId="0" applyBorder="1" applyProtection="1">
      <protection locked="0"/>
    </xf>
    <xf numFmtId="0" fontId="7" fillId="7" borderId="12" xfId="0" applyFont="1" applyFill="1" applyBorder="1" applyAlignment="1">
      <alignment horizontal="right" vertical="center" wrapText="1"/>
    </xf>
    <xf numFmtId="0" fontId="0" fillId="7" borderId="13" xfId="0" applyFont="1" applyFill="1" applyBorder="1"/>
    <xf numFmtId="0" fontId="0" fillId="7" borderId="23" xfId="0" applyFont="1" applyFill="1" applyBorder="1"/>
    <xf numFmtId="0" fontId="0" fillId="7" borderId="14" xfId="0" applyFont="1" applyFill="1" applyBorder="1"/>
    <xf numFmtId="0" fontId="12" fillId="5" borderId="0" xfId="0" applyFont="1" applyFill="1" applyAlignment="1">
      <alignment vertical="center"/>
    </xf>
    <xf numFmtId="165" fontId="8" fillId="0" borderId="5" xfId="0" applyNumberFormat="1" applyFont="1" applyBorder="1" applyAlignment="1" applyProtection="1">
      <alignment vertical="center" wrapText="1"/>
      <protection locked="0"/>
    </xf>
    <xf numFmtId="0" fontId="8" fillId="6" borderId="25" xfId="0" applyFont="1" applyFill="1" applyBorder="1" applyAlignment="1">
      <alignment vertical="center" wrapText="1"/>
    </xf>
    <xf numFmtId="165" fontId="0" fillId="6" borderId="26" xfId="0" applyNumberFormat="1" applyFont="1" applyFill="1" applyBorder="1"/>
    <xf numFmtId="165" fontId="8" fillId="6" borderId="7" xfId="0" applyNumberFormat="1" applyFont="1" applyFill="1" applyBorder="1" applyAlignment="1" applyProtection="1">
      <alignment vertical="center" wrapText="1"/>
    </xf>
    <xf numFmtId="165" fontId="8" fillId="6" borderId="26" xfId="0" applyNumberFormat="1" applyFont="1" applyFill="1" applyBorder="1" applyAlignment="1" applyProtection="1">
      <alignment vertical="center" wrapText="1"/>
    </xf>
    <xf numFmtId="7" fontId="8" fillId="0" borderId="5" xfId="0" applyNumberFormat="1" applyFont="1" applyBorder="1" applyAlignment="1" applyProtection="1">
      <alignment vertical="center" wrapText="1"/>
      <protection locked="0"/>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0" fillId="4" borderId="2" xfId="0" applyFont="1" applyFill="1" applyBorder="1" applyAlignment="1">
      <alignment horizontal="center"/>
    </xf>
    <xf numFmtId="0" fontId="10" fillId="4" borderId="3" xfId="0" applyFont="1" applyFill="1" applyBorder="1" applyAlignment="1">
      <alignment horizontal="center"/>
    </xf>
    <xf numFmtId="0" fontId="8" fillId="6" borderId="4" xfId="0" applyFont="1" applyFill="1" applyBorder="1" applyAlignment="1">
      <alignment horizontal="left" vertical="top" wrapText="1"/>
    </xf>
    <xf numFmtId="0" fontId="8" fillId="6" borderId="5" xfId="0" applyFont="1" applyFill="1" applyBorder="1" applyAlignment="1">
      <alignment horizontal="left" vertical="top" wrapText="1"/>
    </xf>
    <xf numFmtId="0" fontId="1" fillId="2" borderId="4"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0" fillId="6" borderId="1" xfId="0" applyFont="1" applyFill="1" applyBorder="1" applyAlignment="1" applyProtection="1">
      <alignment horizontal="center" vertical="center" wrapText="1"/>
    </xf>
    <xf numFmtId="0" fontId="0" fillId="6" borderId="21" xfId="0" applyFont="1" applyFill="1" applyBorder="1" applyAlignment="1" applyProtection="1">
      <alignment horizontal="center" vertical="center" wrapText="1"/>
    </xf>
    <xf numFmtId="0" fontId="0" fillId="6" borderId="5" xfId="0" applyFont="1" applyFill="1" applyBorder="1" applyAlignment="1" applyProtection="1">
      <alignment horizontal="center" vertical="center" wrapText="1"/>
    </xf>
    <xf numFmtId="0" fontId="7" fillId="4" borderId="16" xfId="0" applyFont="1" applyFill="1" applyBorder="1" applyAlignment="1">
      <alignment horizontal="center"/>
    </xf>
    <xf numFmtId="0" fontId="7" fillId="4" borderId="17" xfId="0" applyFont="1" applyFill="1" applyBorder="1" applyAlignment="1">
      <alignment horizontal="center"/>
    </xf>
    <xf numFmtId="0" fontId="7" fillId="4" borderId="19" xfId="0" applyFont="1" applyFill="1" applyBorder="1" applyAlignment="1">
      <alignment horizontal="center"/>
    </xf>
    <xf numFmtId="0" fontId="7" fillId="4" borderId="18" xfId="0" applyFont="1" applyFill="1" applyBorder="1" applyAlignment="1">
      <alignment horizontal="center"/>
    </xf>
    <xf numFmtId="0" fontId="7" fillId="0" borderId="15" xfId="0" applyFont="1" applyFill="1" applyBorder="1" applyAlignment="1" applyProtection="1">
      <alignment horizontal="center"/>
      <protection locked="0"/>
    </xf>
    <xf numFmtId="0" fontId="7" fillId="0" borderId="20" xfId="0" applyFont="1" applyFill="1" applyBorder="1" applyAlignment="1" applyProtection="1">
      <alignment horizontal="center"/>
      <protection locked="0"/>
    </xf>
    <xf numFmtId="0" fontId="7" fillId="0" borderId="9" xfId="0" applyFont="1" applyFill="1" applyBorder="1" applyAlignment="1" applyProtection="1">
      <alignment horizontal="center"/>
      <protection locked="0"/>
    </xf>
    <xf numFmtId="0" fontId="11" fillId="2" borderId="8" xfId="0" applyFont="1" applyFill="1" applyBorder="1" applyAlignment="1" applyProtection="1">
      <alignment horizontal="center" vertical="center" wrapText="1"/>
    </xf>
    <xf numFmtId="0" fontId="11" fillId="2" borderId="15" xfId="0" applyFont="1" applyFill="1" applyBorder="1" applyAlignment="1" applyProtection="1">
      <alignment horizontal="center" vertical="center" wrapText="1"/>
    </xf>
    <xf numFmtId="0" fontId="11" fillId="2" borderId="20" xfId="0" applyFont="1" applyFill="1" applyBorder="1" applyAlignment="1" applyProtection="1">
      <alignment horizontal="center" vertical="center" wrapText="1"/>
    </xf>
    <xf numFmtId="0" fontId="11" fillId="2" borderId="9" xfId="0" applyFont="1" applyFill="1" applyBorder="1" applyAlignment="1" applyProtection="1">
      <alignment horizontal="center" vertical="center" wrapText="1"/>
    </xf>
    <xf numFmtId="0" fontId="5" fillId="6" borderId="1" xfId="0" applyFont="1" applyFill="1" applyBorder="1" applyAlignment="1" applyProtection="1">
      <alignment horizontal="center" vertical="center" wrapText="1"/>
    </xf>
    <xf numFmtId="0" fontId="5" fillId="6" borderId="21" xfId="0" applyFont="1" applyFill="1" applyBorder="1" applyAlignment="1" applyProtection="1">
      <alignment horizontal="center" vertical="center" wrapText="1"/>
    </xf>
    <xf numFmtId="0" fontId="5" fillId="6" borderId="5" xfId="0" applyFont="1" applyFill="1" applyBorder="1" applyAlignment="1" applyProtection="1">
      <alignment horizontal="center" vertical="center" wrapText="1"/>
    </xf>
    <xf numFmtId="0" fontId="5" fillId="6" borderId="11" xfId="0" applyFont="1" applyFill="1" applyBorder="1" applyAlignment="1" applyProtection="1">
      <alignment horizontal="center" vertical="center" wrapText="1"/>
    </xf>
    <xf numFmtId="0" fontId="5" fillId="6" borderId="22" xfId="0" applyFont="1" applyFill="1" applyBorder="1" applyAlignment="1" applyProtection="1">
      <alignment horizontal="center" vertical="center" wrapText="1"/>
    </xf>
    <xf numFmtId="0" fontId="5" fillId="6" borderId="7" xfId="0" applyFont="1" applyFill="1" applyBorder="1" applyAlignment="1" applyProtection="1">
      <alignment horizontal="center" vertical="center" wrapText="1"/>
    </xf>
  </cellXfs>
  <cellStyles count="2">
    <cellStyle name="Hyperlink" xfId="1" builtinId="8"/>
    <cellStyle name="Normal" xfId="0" builtinId="0"/>
  </cellStyles>
  <dxfs count="43">
    <dxf>
      <font>
        <color rgb="FF9C0006"/>
      </font>
      <fill>
        <patternFill>
          <bgColor rgb="FFFFC7CE"/>
        </patternFill>
      </fill>
    </dxf>
    <dxf>
      <font>
        <color rgb="FF9C0006"/>
      </font>
      <fill>
        <patternFill>
          <bgColor rgb="FFFFC7CE"/>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ont>
        <color auto="1"/>
      </font>
      <fill>
        <patternFill>
          <bgColor rgb="FFC0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54"/>
  <sheetViews>
    <sheetView tabSelected="1" topLeftCell="A19" workbookViewId="0">
      <selection activeCell="B24" sqref="B24"/>
    </sheetView>
  </sheetViews>
  <sheetFormatPr defaultRowHeight="14.4" x14ac:dyDescent="0.3"/>
  <cols>
    <col min="1" max="1" width="52.109375" customWidth="1"/>
    <col min="2" max="2" width="36.6640625" style="16" customWidth="1"/>
    <col min="3" max="3" width="10.44140625" style="11" customWidth="1"/>
  </cols>
  <sheetData>
    <row r="1" spans="1:26" x14ac:dyDescent="0.3">
      <c r="A1" s="57" t="s">
        <v>824</v>
      </c>
      <c r="B1" s="58"/>
      <c r="D1" s="11"/>
      <c r="E1" s="11"/>
      <c r="F1" s="11"/>
      <c r="G1" s="11"/>
      <c r="H1" s="11"/>
      <c r="I1" s="11"/>
      <c r="J1" s="11"/>
      <c r="K1" s="11"/>
      <c r="L1" s="11"/>
      <c r="M1" s="11"/>
      <c r="N1" s="11"/>
      <c r="O1" s="11"/>
      <c r="P1" s="11"/>
      <c r="Q1" s="11"/>
      <c r="R1" s="11"/>
      <c r="S1" s="11"/>
      <c r="T1" s="11"/>
      <c r="U1" s="11"/>
      <c r="V1" s="11"/>
      <c r="W1" s="11"/>
      <c r="X1" s="11"/>
      <c r="Y1" s="11"/>
      <c r="Z1" s="11"/>
    </row>
    <row r="2" spans="1:26" ht="236.4" customHeight="1" x14ac:dyDescent="0.3">
      <c r="A2" s="59" t="s">
        <v>956</v>
      </c>
      <c r="B2" s="60"/>
      <c r="D2" s="11"/>
      <c r="E2" s="11"/>
      <c r="F2" s="11"/>
      <c r="G2" s="11"/>
      <c r="H2" s="11"/>
      <c r="I2" s="11"/>
      <c r="J2" s="11"/>
      <c r="K2" s="11"/>
      <c r="L2" s="11"/>
      <c r="M2" s="11"/>
      <c r="N2" s="11"/>
      <c r="O2" s="11"/>
      <c r="P2" s="11"/>
      <c r="Q2" s="11"/>
      <c r="R2" s="11"/>
      <c r="S2" s="11"/>
      <c r="T2" s="11"/>
      <c r="U2" s="11"/>
      <c r="V2" s="11"/>
      <c r="W2" s="11"/>
      <c r="X2" s="11"/>
      <c r="Y2" s="11"/>
      <c r="Z2" s="11"/>
    </row>
    <row r="3" spans="1:26" x14ac:dyDescent="0.3">
      <c r="A3" s="61" t="s">
        <v>0</v>
      </c>
      <c r="B3" s="62"/>
      <c r="D3" s="11"/>
      <c r="E3" s="11"/>
      <c r="F3" s="11"/>
      <c r="G3" s="11"/>
      <c r="H3" s="11"/>
      <c r="I3" s="11"/>
      <c r="J3" s="11"/>
      <c r="K3" s="11"/>
      <c r="L3" s="11"/>
      <c r="M3" s="11"/>
      <c r="N3" s="11"/>
      <c r="O3" s="11"/>
      <c r="P3" s="11"/>
      <c r="Q3" s="11"/>
      <c r="R3" s="11"/>
      <c r="S3" s="11"/>
      <c r="T3" s="11"/>
      <c r="U3" s="11"/>
      <c r="V3" s="11"/>
      <c r="W3" s="11"/>
      <c r="X3" s="11"/>
      <c r="Y3" s="11"/>
      <c r="Z3" s="11"/>
    </row>
    <row r="4" spans="1:26" x14ac:dyDescent="0.3">
      <c r="A4" s="40" t="s">
        <v>4</v>
      </c>
      <c r="B4" s="13" t="s">
        <v>851</v>
      </c>
      <c r="D4" s="11"/>
      <c r="E4" s="11"/>
      <c r="F4" s="11"/>
      <c r="G4" s="11"/>
      <c r="H4" s="11"/>
      <c r="I4" s="11"/>
      <c r="J4" s="11"/>
      <c r="K4" s="11"/>
      <c r="L4" s="11"/>
      <c r="M4" s="11"/>
      <c r="N4" s="11"/>
      <c r="O4" s="11"/>
      <c r="P4" s="11"/>
      <c r="Q4" s="11"/>
      <c r="R4" s="11"/>
      <c r="S4" s="11"/>
      <c r="T4" s="11"/>
      <c r="U4" s="11"/>
      <c r="V4" s="11"/>
      <c r="W4" s="11"/>
      <c r="X4" s="11"/>
      <c r="Y4" s="11"/>
      <c r="Z4" s="11"/>
    </row>
    <row r="5" spans="1:26" x14ac:dyDescent="0.3">
      <c r="A5" s="40" t="s">
        <v>819</v>
      </c>
      <c r="B5" s="13"/>
      <c r="D5" s="11"/>
      <c r="E5" s="11"/>
      <c r="F5" s="11"/>
      <c r="G5" s="11"/>
      <c r="H5" s="11"/>
      <c r="I5" s="11"/>
      <c r="J5" s="11"/>
      <c r="K5" s="11"/>
      <c r="L5" s="11"/>
      <c r="M5" s="11"/>
      <c r="N5" s="11"/>
      <c r="O5" s="11"/>
      <c r="P5" s="11"/>
      <c r="Q5" s="11"/>
      <c r="R5" s="11"/>
      <c r="S5" s="11"/>
      <c r="T5" s="11"/>
      <c r="U5" s="11"/>
      <c r="V5" s="11"/>
      <c r="W5" s="11"/>
      <c r="X5" s="11"/>
      <c r="Y5" s="11"/>
      <c r="Z5" s="11"/>
    </row>
    <row r="6" spans="1:26" ht="27.6" x14ac:dyDescent="0.3">
      <c r="A6" s="40" t="s">
        <v>817</v>
      </c>
      <c r="B6" s="13"/>
      <c r="D6" s="11"/>
      <c r="E6" s="11"/>
      <c r="F6" s="11"/>
      <c r="G6" s="11"/>
      <c r="H6" s="11"/>
      <c r="I6" s="11"/>
      <c r="J6" s="11"/>
      <c r="K6" s="11"/>
      <c r="L6" s="11"/>
      <c r="M6" s="11"/>
      <c r="N6" s="11"/>
      <c r="O6" s="11"/>
      <c r="P6" s="11"/>
      <c r="Q6" s="11"/>
      <c r="R6" s="11"/>
      <c r="S6" s="11"/>
      <c r="T6" s="11"/>
      <c r="U6" s="11"/>
      <c r="V6" s="11"/>
      <c r="W6" s="11"/>
      <c r="X6" s="11"/>
      <c r="Y6" s="11"/>
      <c r="Z6" s="11"/>
    </row>
    <row r="7" spans="1:26" ht="27.6" x14ac:dyDescent="0.3">
      <c r="A7" s="40" t="s">
        <v>853</v>
      </c>
      <c r="B7" s="13"/>
      <c r="D7" s="11"/>
      <c r="E7" s="11"/>
      <c r="F7" s="11"/>
      <c r="G7" s="11"/>
      <c r="H7" s="11"/>
      <c r="I7" s="11"/>
      <c r="J7" s="11"/>
      <c r="K7" s="11"/>
      <c r="L7" s="11"/>
      <c r="M7" s="11"/>
      <c r="N7" s="11"/>
      <c r="O7" s="11"/>
      <c r="P7" s="11"/>
      <c r="Q7" s="11"/>
      <c r="R7" s="11"/>
      <c r="S7" s="11"/>
      <c r="T7" s="11"/>
      <c r="U7" s="11"/>
      <c r="V7" s="11"/>
      <c r="W7" s="11"/>
      <c r="X7" s="11"/>
      <c r="Y7" s="11"/>
      <c r="Z7" s="11"/>
    </row>
    <row r="8" spans="1:26" x14ac:dyDescent="0.3">
      <c r="A8" s="40" t="s">
        <v>1</v>
      </c>
      <c r="B8" s="13"/>
      <c r="D8" s="11"/>
      <c r="E8" s="11"/>
      <c r="F8" s="11"/>
      <c r="G8" s="11"/>
      <c r="H8" s="11"/>
      <c r="I8" s="11"/>
      <c r="J8" s="11"/>
      <c r="K8" s="11"/>
      <c r="L8" s="11"/>
      <c r="M8" s="11"/>
      <c r="N8" s="11"/>
      <c r="O8" s="11"/>
      <c r="P8" s="11"/>
      <c r="Q8" s="11"/>
      <c r="R8" s="11"/>
      <c r="S8" s="11"/>
      <c r="T8" s="11"/>
      <c r="U8" s="11"/>
      <c r="V8" s="11"/>
      <c r="W8" s="11"/>
      <c r="X8" s="11"/>
      <c r="Y8" s="11"/>
      <c r="Z8" s="11"/>
    </row>
    <row r="9" spans="1:26" x14ac:dyDescent="0.3">
      <c r="A9" s="40" t="s">
        <v>2</v>
      </c>
      <c r="B9" s="13"/>
      <c r="D9" s="11"/>
      <c r="E9" s="11"/>
      <c r="F9" s="11"/>
      <c r="G9" s="11"/>
      <c r="H9" s="11"/>
      <c r="I9" s="11"/>
      <c r="J9" s="11"/>
      <c r="K9" s="11"/>
      <c r="L9" s="11"/>
      <c r="M9" s="11"/>
      <c r="N9" s="11"/>
      <c r="O9" s="11"/>
      <c r="P9" s="11"/>
      <c r="Q9" s="11"/>
      <c r="R9" s="11"/>
      <c r="S9" s="11"/>
      <c r="T9" s="11"/>
      <c r="U9" s="11"/>
      <c r="V9" s="11"/>
      <c r="W9" s="11"/>
      <c r="X9" s="11"/>
      <c r="Y9" s="11"/>
      <c r="Z9" s="11"/>
    </row>
    <row r="10" spans="1:26" x14ac:dyDescent="0.3">
      <c r="A10" s="40" t="s">
        <v>3</v>
      </c>
      <c r="B10" s="13"/>
      <c r="D10" s="11"/>
      <c r="E10" s="11"/>
      <c r="F10" s="11"/>
      <c r="G10" s="11"/>
      <c r="H10" s="11"/>
      <c r="I10" s="11"/>
      <c r="J10" s="11"/>
      <c r="K10" s="11"/>
      <c r="L10" s="11"/>
      <c r="M10" s="11"/>
      <c r="N10" s="11"/>
      <c r="O10" s="11"/>
      <c r="P10" s="11"/>
      <c r="Q10" s="11"/>
      <c r="R10" s="11"/>
      <c r="S10" s="11"/>
      <c r="T10" s="11"/>
      <c r="U10" s="11"/>
      <c r="V10" s="11"/>
      <c r="W10" s="11"/>
      <c r="X10" s="11"/>
      <c r="Y10" s="11"/>
      <c r="Z10" s="11"/>
    </row>
    <row r="11" spans="1:26" x14ac:dyDescent="0.3">
      <c r="A11" s="61" t="s">
        <v>739</v>
      </c>
      <c r="B11" s="62"/>
      <c r="D11" s="11"/>
      <c r="E11" s="11"/>
      <c r="F11" s="11"/>
      <c r="G11" s="11"/>
      <c r="H11" s="11"/>
      <c r="I11" s="11"/>
      <c r="J11" s="11"/>
      <c r="K11" s="11"/>
      <c r="L11" s="11"/>
      <c r="M11" s="11"/>
      <c r="N11" s="11"/>
      <c r="O11" s="11"/>
      <c r="P11" s="11"/>
      <c r="Q11" s="11"/>
      <c r="R11" s="11"/>
      <c r="S11" s="11"/>
      <c r="T11" s="11"/>
      <c r="U11" s="11"/>
      <c r="V11" s="11"/>
      <c r="W11" s="11"/>
      <c r="X11" s="11"/>
      <c r="Y11" s="11"/>
      <c r="Z11" s="11"/>
    </row>
    <row r="12" spans="1:26" ht="27.6" x14ac:dyDescent="0.3">
      <c r="A12" s="40" t="s">
        <v>854</v>
      </c>
      <c r="B12" s="13" t="s">
        <v>850</v>
      </c>
      <c r="D12" s="11"/>
      <c r="E12" s="11"/>
      <c r="F12" s="11"/>
      <c r="G12" s="11"/>
      <c r="H12" s="11"/>
      <c r="I12" s="11"/>
      <c r="J12" s="11"/>
      <c r="K12" s="11"/>
      <c r="L12" s="11"/>
      <c r="M12" s="11"/>
      <c r="N12" s="11"/>
      <c r="O12" s="11"/>
      <c r="P12" s="11"/>
      <c r="Q12" s="11"/>
      <c r="R12" s="11"/>
      <c r="S12" s="11"/>
      <c r="T12" s="11"/>
      <c r="U12" s="11"/>
      <c r="V12" s="11"/>
      <c r="W12" s="11"/>
      <c r="X12" s="11"/>
      <c r="Y12" s="11"/>
      <c r="Z12" s="11"/>
    </row>
    <row r="13" spans="1:26" ht="27.6" x14ac:dyDescent="0.3">
      <c r="A13" s="40" t="s">
        <v>818</v>
      </c>
      <c r="B13" s="43"/>
      <c r="C13" s="12"/>
      <c r="D13" s="11"/>
      <c r="E13" s="11"/>
      <c r="F13" s="11"/>
      <c r="G13" s="11"/>
      <c r="H13" s="11"/>
      <c r="I13" s="11"/>
      <c r="J13" s="11"/>
      <c r="K13" s="11"/>
      <c r="L13" s="11"/>
      <c r="M13" s="11"/>
      <c r="N13" s="11"/>
      <c r="O13" s="11"/>
      <c r="P13" s="11"/>
      <c r="Q13" s="11"/>
      <c r="R13" s="11"/>
      <c r="S13" s="11"/>
      <c r="T13" s="11"/>
      <c r="U13" s="11"/>
      <c r="V13" s="11"/>
      <c r="W13" s="11"/>
      <c r="X13" s="11"/>
      <c r="Y13" s="11"/>
      <c r="Z13" s="11"/>
    </row>
    <row r="14" spans="1:26" ht="27.6" x14ac:dyDescent="0.3">
      <c r="A14" s="40" t="s">
        <v>816</v>
      </c>
      <c r="B14" s="14"/>
      <c r="D14" s="11"/>
      <c r="E14" s="11"/>
      <c r="F14" s="11"/>
      <c r="G14" s="11"/>
      <c r="H14" s="11"/>
      <c r="I14" s="11"/>
      <c r="J14" s="11"/>
      <c r="K14" s="11"/>
      <c r="L14" s="11"/>
      <c r="M14" s="11"/>
      <c r="N14" s="11"/>
      <c r="O14" s="11"/>
      <c r="P14" s="11"/>
      <c r="Q14" s="11"/>
      <c r="R14" s="11"/>
      <c r="S14" s="11"/>
      <c r="T14" s="11"/>
      <c r="U14" s="11"/>
      <c r="V14" s="11"/>
      <c r="W14" s="11"/>
      <c r="X14" s="11"/>
      <c r="Y14" s="11"/>
      <c r="Z14" s="11"/>
    </row>
    <row r="15" spans="1:26" x14ac:dyDescent="0.3">
      <c r="A15" s="40" t="s">
        <v>740</v>
      </c>
      <c r="B15" s="14"/>
      <c r="D15" s="11"/>
      <c r="E15" s="11"/>
      <c r="F15" s="11"/>
      <c r="G15" s="11"/>
      <c r="H15" s="11"/>
      <c r="I15" s="11"/>
      <c r="J15" s="11"/>
      <c r="K15" s="11"/>
      <c r="L15" s="11"/>
      <c r="M15" s="11"/>
      <c r="N15" s="11"/>
      <c r="O15" s="11"/>
      <c r="P15" s="11"/>
      <c r="Q15" s="11"/>
      <c r="R15" s="11"/>
      <c r="S15" s="11"/>
      <c r="T15" s="11"/>
      <c r="U15" s="11"/>
      <c r="V15" s="11"/>
      <c r="W15" s="11"/>
      <c r="X15" s="11"/>
      <c r="Y15" s="11"/>
      <c r="Z15" s="11"/>
    </row>
    <row r="16" spans="1:26" ht="41.4" x14ac:dyDescent="0.3">
      <c r="A16" s="40" t="s">
        <v>815</v>
      </c>
      <c r="B16" s="33"/>
      <c r="D16" s="11"/>
      <c r="E16" s="11"/>
      <c r="F16" s="11"/>
      <c r="G16" s="11"/>
      <c r="H16" s="11"/>
      <c r="I16" s="11"/>
      <c r="J16" s="11"/>
      <c r="K16" s="11"/>
      <c r="L16" s="11"/>
      <c r="M16" s="11"/>
      <c r="N16" s="11"/>
      <c r="O16" s="11"/>
      <c r="P16" s="11"/>
      <c r="Q16" s="11"/>
      <c r="R16" s="11"/>
      <c r="S16" s="11"/>
      <c r="T16" s="11"/>
      <c r="U16" s="11"/>
      <c r="V16" s="11"/>
      <c r="W16" s="11"/>
      <c r="X16" s="11"/>
      <c r="Y16" s="11"/>
      <c r="Z16" s="11"/>
    </row>
    <row r="17" spans="1:26" x14ac:dyDescent="0.3">
      <c r="A17" s="40" t="s">
        <v>797</v>
      </c>
      <c r="B17" s="14"/>
      <c r="D17" s="11"/>
      <c r="E17" s="11"/>
      <c r="F17" s="11"/>
      <c r="G17" s="11"/>
      <c r="H17" s="11"/>
      <c r="I17" s="11"/>
      <c r="J17" s="11"/>
      <c r="K17" s="11"/>
      <c r="L17" s="11"/>
      <c r="M17" s="11"/>
      <c r="N17" s="11"/>
      <c r="O17" s="11"/>
      <c r="P17" s="11"/>
      <c r="Q17" s="11"/>
      <c r="R17" s="11"/>
      <c r="S17" s="11"/>
      <c r="T17" s="11"/>
      <c r="U17" s="11"/>
      <c r="V17" s="11"/>
      <c r="W17" s="11"/>
      <c r="X17" s="11"/>
      <c r="Y17" s="11"/>
      <c r="Z17" s="11"/>
    </row>
    <row r="18" spans="1:26" x14ac:dyDescent="0.3">
      <c r="A18" s="61" t="s">
        <v>798</v>
      </c>
      <c r="B18" s="62"/>
      <c r="D18" s="11"/>
      <c r="E18" s="11"/>
      <c r="F18" s="11"/>
      <c r="G18" s="11"/>
      <c r="H18" s="11"/>
      <c r="I18" s="11"/>
      <c r="J18" s="11"/>
      <c r="K18" s="11"/>
      <c r="L18" s="11"/>
      <c r="M18" s="11"/>
      <c r="N18" s="11"/>
      <c r="O18" s="11"/>
      <c r="P18" s="11"/>
      <c r="Q18" s="11"/>
      <c r="R18" s="11"/>
      <c r="S18" s="11"/>
      <c r="T18" s="11"/>
      <c r="U18" s="11"/>
      <c r="V18" s="11"/>
      <c r="W18" s="11"/>
      <c r="X18" s="11"/>
      <c r="Y18" s="11"/>
      <c r="Z18" s="11"/>
    </row>
    <row r="19" spans="1:26" ht="41.4" x14ac:dyDescent="0.3">
      <c r="A19" s="38" t="s">
        <v>862</v>
      </c>
      <c r="B19" s="39">
        <f>SUM(B30, B41, B52, B63, B74)</f>
        <v>0</v>
      </c>
      <c r="D19" s="11"/>
      <c r="E19" s="11"/>
      <c r="F19" s="11"/>
      <c r="G19" s="11"/>
      <c r="H19" s="11"/>
      <c r="I19" s="11"/>
      <c r="J19" s="11"/>
      <c r="K19" s="11"/>
      <c r="L19" s="11"/>
      <c r="M19" s="11"/>
      <c r="N19" s="11"/>
      <c r="O19" s="11"/>
      <c r="P19" s="11"/>
      <c r="Q19" s="11"/>
      <c r="R19" s="11"/>
      <c r="S19" s="11"/>
      <c r="T19" s="11"/>
      <c r="U19" s="11"/>
      <c r="V19" s="11"/>
      <c r="W19" s="11"/>
      <c r="X19" s="11"/>
      <c r="Y19" s="11"/>
      <c r="Z19" s="11"/>
    </row>
    <row r="20" spans="1:26" ht="28.2" thickBot="1" x14ac:dyDescent="0.35">
      <c r="A20" s="50" t="s">
        <v>863</v>
      </c>
      <c r="B20" s="51">
        <f>SUM(B31, B42, B53, B64, B75)</f>
        <v>0</v>
      </c>
      <c r="D20" s="11"/>
      <c r="E20" s="11"/>
      <c r="F20" s="11"/>
      <c r="G20" s="11"/>
      <c r="H20" s="11"/>
      <c r="I20" s="11"/>
      <c r="J20" s="11"/>
      <c r="K20" s="11"/>
      <c r="L20" s="11"/>
      <c r="M20" s="11"/>
      <c r="N20" s="11"/>
      <c r="O20" s="11"/>
      <c r="P20" s="11"/>
      <c r="Q20" s="11"/>
      <c r="R20" s="11"/>
      <c r="S20" s="11"/>
      <c r="T20" s="11"/>
      <c r="U20" s="11"/>
      <c r="V20" s="11"/>
      <c r="W20" s="11"/>
      <c r="X20" s="11"/>
      <c r="Y20" s="11"/>
      <c r="Z20" s="11"/>
    </row>
    <row r="21" spans="1:26" x14ac:dyDescent="0.3">
      <c r="A21" s="55" t="s">
        <v>825</v>
      </c>
      <c r="B21" s="56"/>
      <c r="D21" s="11"/>
      <c r="E21" s="11"/>
      <c r="F21" s="11"/>
      <c r="G21" s="11"/>
      <c r="H21" s="11"/>
      <c r="I21" s="11"/>
      <c r="J21" s="11"/>
      <c r="K21" s="11"/>
      <c r="L21" s="11"/>
      <c r="M21" s="11"/>
      <c r="N21" s="11"/>
      <c r="O21" s="11"/>
      <c r="P21" s="11"/>
      <c r="Q21" s="11"/>
      <c r="R21" s="11"/>
      <c r="S21" s="11"/>
      <c r="T21" s="11"/>
      <c r="U21" s="11"/>
      <c r="V21" s="11"/>
      <c r="W21" s="11"/>
      <c r="X21" s="11"/>
      <c r="Y21" s="11"/>
      <c r="Z21" s="11"/>
    </row>
    <row r="22" spans="1:26" x14ac:dyDescent="0.3">
      <c r="A22" s="40" t="s">
        <v>811</v>
      </c>
      <c r="B22" s="14" t="s">
        <v>849</v>
      </c>
      <c r="D22" s="11"/>
      <c r="E22" s="11"/>
      <c r="F22" s="11"/>
      <c r="G22" s="11"/>
      <c r="H22" s="11"/>
      <c r="I22" s="11"/>
      <c r="J22" s="11"/>
      <c r="K22" s="11"/>
      <c r="L22" s="11"/>
      <c r="M22" s="11"/>
      <c r="N22" s="11"/>
      <c r="O22" s="11"/>
      <c r="P22" s="11"/>
      <c r="Q22" s="11"/>
      <c r="R22" s="11"/>
      <c r="S22" s="11"/>
      <c r="T22" s="11"/>
      <c r="U22" s="11"/>
      <c r="V22" s="11"/>
      <c r="W22" s="11"/>
      <c r="X22" s="11"/>
      <c r="Y22" s="11"/>
      <c r="Z22" s="11"/>
    </row>
    <row r="23" spans="1:26" ht="27.6" x14ac:dyDescent="0.3">
      <c r="A23" s="40" t="s">
        <v>855</v>
      </c>
      <c r="B23" s="13"/>
      <c r="D23" s="11"/>
      <c r="E23" s="11"/>
      <c r="F23" s="11"/>
      <c r="G23" s="11"/>
      <c r="H23" s="11"/>
      <c r="I23" s="11"/>
      <c r="J23" s="11"/>
      <c r="K23" s="11"/>
      <c r="L23" s="11"/>
      <c r="M23" s="11"/>
      <c r="N23" s="11"/>
      <c r="O23" s="11"/>
      <c r="P23" s="11"/>
      <c r="Q23" s="11"/>
      <c r="R23" s="11"/>
      <c r="S23" s="11"/>
      <c r="T23" s="11"/>
      <c r="U23" s="11"/>
      <c r="V23" s="11"/>
      <c r="W23" s="11"/>
      <c r="X23" s="11"/>
      <c r="Y23" s="11"/>
      <c r="Z23" s="11"/>
    </row>
    <row r="24" spans="1:26" ht="55.2" x14ac:dyDescent="0.3">
      <c r="A24" s="40" t="s">
        <v>814</v>
      </c>
      <c r="B24" s="13"/>
      <c r="D24" s="11"/>
      <c r="E24" s="11"/>
      <c r="F24" s="11"/>
      <c r="G24" s="11"/>
      <c r="H24" s="11"/>
      <c r="I24" s="11"/>
      <c r="J24" s="11"/>
      <c r="K24" s="11"/>
      <c r="L24" s="11"/>
      <c r="M24" s="11"/>
      <c r="N24" s="11"/>
      <c r="O24" s="11"/>
      <c r="P24" s="11"/>
      <c r="Q24" s="11"/>
      <c r="R24" s="11"/>
      <c r="S24" s="11"/>
      <c r="T24" s="11"/>
      <c r="U24" s="11"/>
      <c r="V24" s="11"/>
      <c r="W24" s="11"/>
      <c r="X24" s="11"/>
      <c r="Y24" s="11"/>
      <c r="Z24" s="11"/>
    </row>
    <row r="25" spans="1:26" ht="207" x14ac:dyDescent="0.3">
      <c r="A25" s="40" t="s">
        <v>813</v>
      </c>
      <c r="B25" s="13"/>
      <c r="D25" s="11"/>
      <c r="E25" s="11"/>
      <c r="F25" s="11"/>
      <c r="G25" s="11"/>
      <c r="H25" s="11"/>
      <c r="I25" s="11"/>
      <c r="J25" s="11"/>
      <c r="K25" s="11"/>
      <c r="L25" s="11"/>
      <c r="M25" s="11"/>
      <c r="N25" s="11"/>
      <c r="O25" s="11"/>
      <c r="P25" s="11"/>
      <c r="Q25" s="11"/>
      <c r="R25" s="11"/>
      <c r="S25" s="11"/>
      <c r="T25" s="11"/>
      <c r="U25" s="11"/>
      <c r="V25" s="11"/>
      <c r="W25" s="11"/>
      <c r="X25" s="11"/>
      <c r="Y25" s="11"/>
      <c r="Z25" s="11"/>
    </row>
    <row r="26" spans="1:26" ht="41.4" x14ac:dyDescent="0.3">
      <c r="A26" s="40" t="s">
        <v>820</v>
      </c>
      <c r="B26" s="13"/>
      <c r="D26" s="11"/>
      <c r="E26" s="11"/>
      <c r="F26" s="11"/>
      <c r="G26" s="11"/>
      <c r="H26" s="11"/>
      <c r="I26" s="11"/>
      <c r="J26" s="11"/>
      <c r="K26" s="11"/>
      <c r="L26" s="11"/>
      <c r="M26" s="11"/>
      <c r="N26" s="11"/>
      <c r="O26" s="11"/>
      <c r="P26" s="11"/>
      <c r="Q26" s="11"/>
      <c r="R26" s="11"/>
      <c r="S26" s="11"/>
      <c r="T26" s="11"/>
      <c r="U26" s="11"/>
      <c r="V26" s="11"/>
      <c r="W26" s="11"/>
      <c r="X26" s="11"/>
      <c r="Y26" s="11"/>
      <c r="Z26" s="11"/>
    </row>
    <row r="27" spans="1:26" ht="82.8" x14ac:dyDescent="0.3">
      <c r="A27" s="40" t="s">
        <v>821</v>
      </c>
      <c r="B27" s="13"/>
      <c r="D27" s="11"/>
      <c r="E27" s="11"/>
      <c r="F27" s="11"/>
      <c r="G27" s="11"/>
      <c r="H27" s="11"/>
      <c r="I27" s="11"/>
      <c r="J27" s="11"/>
      <c r="K27" s="11"/>
      <c r="L27" s="11"/>
      <c r="M27" s="11"/>
      <c r="N27" s="11"/>
      <c r="O27" s="11"/>
      <c r="P27" s="11"/>
      <c r="Q27" s="11"/>
      <c r="R27" s="11"/>
      <c r="S27" s="11"/>
      <c r="T27" s="11"/>
      <c r="U27" s="11"/>
      <c r="V27" s="11"/>
      <c r="W27" s="11"/>
      <c r="X27" s="11"/>
      <c r="Y27" s="11"/>
      <c r="Z27" s="11"/>
    </row>
    <row r="28" spans="1:26" x14ac:dyDescent="0.3">
      <c r="A28" s="41" t="s">
        <v>822</v>
      </c>
      <c r="B28" s="13"/>
      <c r="D28" s="11"/>
      <c r="E28" s="11"/>
      <c r="F28" s="11"/>
      <c r="G28" s="11"/>
      <c r="H28" s="11"/>
      <c r="I28" s="11"/>
      <c r="J28" s="11"/>
      <c r="K28" s="11"/>
      <c r="L28" s="11"/>
      <c r="M28" s="11"/>
      <c r="N28" s="11"/>
      <c r="O28" s="11"/>
      <c r="P28" s="11"/>
      <c r="Q28" s="11"/>
      <c r="R28" s="11"/>
      <c r="S28" s="11"/>
      <c r="T28" s="11"/>
      <c r="U28" s="11"/>
      <c r="V28" s="11"/>
      <c r="W28" s="11"/>
      <c r="X28" s="11"/>
      <c r="Y28" s="11"/>
      <c r="Z28" s="11"/>
    </row>
    <row r="29" spans="1:26" ht="96.6" x14ac:dyDescent="0.3">
      <c r="A29" s="41" t="s">
        <v>859</v>
      </c>
      <c r="B29" s="49"/>
      <c r="D29" s="11"/>
      <c r="E29" s="11"/>
      <c r="F29" s="11"/>
      <c r="G29" s="11"/>
      <c r="H29" s="11"/>
      <c r="I29" s="11"/>
      <c r="J29" s="11"/>
      <c r="K29" s="11"/>
      <c r="L29" s="11"/>
      <c r="M29" s="11"/>
      <c r="N29" s="11"/>
      <c r="O29" s="11"/>
      <c r="P29" s="11"/>
      <c r="Q29" s="11"/>
      <c r="R29" s="11"/>
      <c r="S29" s="11"/>
      <c r="T29" s="11"/>
      <c r="U29" s="11"/>
      <c r="V29" s="11"/>
      <c r="W29" s="11"/>
      <c r="X29" s="11"/>
      <c r="Y29" s="11"/>
      <c r="Z29" s="11"/>
    </row>
    <row r="30" spans="1:26" ht="27.6" x14ac:dyDescent="0.3">
      <c r="A30" s="41" t="s">
        <v>860</v>
      </c>
      <c r="B30" s="39">
        <f>B29*0.75</f>
        <v>0</v>
      </c>
      <c r="D30" s="11"/>
      <c r="E30" s="11"/>
      <c r="F30" s="11"/>
      <c r="G30" s="11"/>
      <c r="H30" s="11"/>
      <c r="I30" s="11"/>
      <c r="J30" s="11"/>
      <c r="K30" s="11"/>
      <c r="L30" s="11"/>
      <c r="M30" s="11"/>
      <c r="N30" s="11"/>
      <c r="O30" s="11"/>
      <c r="P30" s="11"/>
      <c r="Q30" s="11"/>
      <c r="R30" s="11"/>
      <c r="S30" s="11"/>
      <c r="T30" s="11"/>
      <c r="U30" s="11"/>
      <c r="V30" s="11"/>
      <c r="W30" s="11"/>
      <c r="X30" s="11"/>
      <c r="Y30" s="11"/>
      <c r="Z30" s="11"/>
    </row>
    <row r="31" spans="1:26" ht="28.2" thickBot="1" x14ac:dyDescent="0.35">
      <c r="A31" s="50" t="s">
        <v>861</v>
      </c>
      <c r="B31" s="53">
        <f>B29*0.25</f>
        <v>0</v>
      </c>
      <c r="D31" s="11"/>
      <c r="E31" s="11"/>
      <c r="F31" s="11"/>
      <c r="G31" s="11"/>
      <c r="H31" s="11"/>
      <c r="I31" s="11"/>
      <c r="J31" s="11"/>
      <c r="K31" s="11"/>
      <c r="L31" s="11"/>
      <c r="M31" s="11"/>
      <c r="N31" s="11"/>
      <c r="O31" s="11"/>
      <c r="P31" s="11"/>
      <c r="Q31" s="11"/>
      <c r="R31" s="11"/>
      <c r="S31" s="11"/>
      <c r="T31" s="11"/>
      <c r="U31" s="11"/>
      <c r="V31" s="11"/>
      <c r="W31" s="11"/>
      <c r="X31" s="11"/>
      <c r="Y31" s="11"/>
      <c r="Z31" s="11"/>
    </row>
    <row r="32" spans="1:26" x14ac:dyDescent="0.3">
      <c r="A32" s="55" t="s">
        <v>826</v>
      </c>
      <c r="B32" s="56"/>
      <c r="D32" s="11"/>
      <c r="E32" s="11"/>
      <c r="F32" s="11"/>
      <c r="G32" s="11"/>
      <c r="H32" s="11"/>
      <c r="I32" s="11"/>
      <c r="J32" s="11"/>
      <c r="K32" s="11"/>
      <c r="L32" s="11"/>
      <c r="M32" s="11"/>
      <c r="N32" s="11"/>
      <c r="O32" s="11"/>
      <c r="P32" s="11"/>
      <c r="Q32" s="11"/>
      <c r="R32" s="11"/>
      <c r="S32" s="11"/>
      <c r="T32" s="11"/>
      <c r="U32" s="11"/>
      <c r="V32" s="11"/>
      <c r="W32" s="11"/>
      <c r="X32" s="11"/>
      <c r="Y32" s="11"/>
      <c r="Z32" s="11"/>
    </row>
    <row r="33" spans="1:26" x14ac:dyDescent="0.3">
      <c r="A33" s="40" t="s">
        <v>811</v>
      </c>
      <c r="B33" s="14" t="s">
        <v>849</v>
      </c>
      <c r="D33" s="11"/>
      <c r="E33" s="11"/>
      <c r="F33" s="11"/>
      <c r="G33" s="11"/>
      <c r="H33" s="11"/>
      <c r="I33" s="11"/>
      <c r="J33" s="11"/>
      <c r="K33" s="11"/>
      <c r="L33" s="11"/>
      <c r="M33" s="11"/>
      <c r="N33" s="11"/>
      <c r="O33" s="11"/>
      <c r="P33" s="11"/>
      <c r="Q33" s="11"/>
      <c r="R33" s="11"/>
      <c r="S33" s="11"/>
      <c r="T33" s="11"/>
      <c r="U33" s="11"/>
      <c r="V33" s="11"/>
      <c r="W33" s="11"/>
      <c r="X33" s="11"/>
      <c r="Y33" s="11"/>
      <c r="Z33" s="11"/>
    </row>
    <row r="34" spans="1:26" ht="27.6" x14ac:dyDescent="0.3">
      <c r="A34" s="40" t="s">
        <v>855</v>
      </c>
      <c r="B34" s="13"/>
      <c r="D34" s="11"/>
      <c r="E34" s="11"/>
      <c r="F34" s="11"/>
      <c r="G34" s="11"/>
      <c r="H34" s="11"/>
      <c r="I34" s="11"/>
      <c r="J34" s="11"/>
      <c r="K34" s="11"/>
      <c r="L34" s="11"/>
      <c r="M34" s="11"/>
      <c r="N34" s="11"/>
      <c r="O34" s="11"/>
      <c r="P34" s="11"/>
      <c r="Q34" s="11"/>
      <c r="R34" s="11"/>
      <c r="S34" s="11"/>
      <c r="T34" s="11"/>
      <c r="U34" s="11"/>
      <c r="V34" s="11"/>
      <c r="W34" s="11"/>
      <c r="X34" s="11"/>
      <c r="Y34" s="11"/>
      <c r="Z34" s="11"/>
    </row>
    <row r="35" spans="1:26" ht="55.2" x14ac:dyDescent="0.3">
      <c r="A35" s="40" t="s">
        <v>814</v>
      </c>
      <c r="B35" s="13"/>
      <c r="D35" s="11"/>
      <c r="E35" s="11"/>
      <c r="F35" s="11"/>
      <c r="G35" s="11"/>
      <c r="H35" s="11"/>
      <c r="I35" s="11"/>
      <c r="J35" s="11"/>
      <c r="K35" s="11"/>
      <c r="L35" s="11"/>
      <c r="M35" s="11"/>
      <c r="N35" s="11"/>
      <c r="O35" s="11"/>
      <c r="P35" s="11"/>
      <c r="Q35" s="11"/>
      <c r="R35" s="11"/>
      <c r="S35" s="11"/>
      <c r="T35" s="11"/>
      <c r="U35" s="11"/>
      <c r="V35" s="11"/>
      <c r="W35" s="11"/>
      <c r="X35" s="11"/>
      <c r="Y35" s="11"/>
      <c r="Z35" s="11"/>
    </row>
    <row r="36" spans="1:26" ht="207" x14ac:dyDescent="0.3">
      <c r="A36" s="40" t="s">
        <v>813</v>
      </c>
      <c r="B36" s="13"/>
      <c r="D36" s="11"/>
      <c r="E36" s="11"/>
      <c r="F36" s="11"/>
      <c r="G36" s="11"/>
      <c r="H36" s="11"/>
      <c r="I36" s="11"/>
      <c r="J36" s="11"/>
      <c r="K36" s="11"/>
      <c r="L36" s="11"/>
      <c r="M36" s="11"/>
      <c r="N36" s="11"/>
      <c r="O36" s="11"/>
      <c r="P36" s="11"/>
      <c r="Q36" s="11"/>
      <c r="R36" s="11"/>
      <c r="S36" s="11"/>
      <c r="T36" s="11"/>
      <c r="U36" s="11"/>
      <c r="V36" s="11"/>
      <c r="W36" s="11"/>
      <c r="X36" s="11"/>
      <c r="Y36" s="11"/>
      <c r="Z36" s="11"/>
    </row>
    <row r="37" spans="1:26" ht="41.4" x14ac:dyDescent="0.3">
      <c r="A37" s="40" t="s">
        <v>820</v>
      </c>
      <c r="B37" s="13"/>
      <c r="D37" s="11"/>
      <c r="E37" s="11"/>
      <c r="F37" s="11"/>
      <c r="G37" s="11"/>
      <c r="H37" s="11"/>
      <c r="I37" s="11"/>
      <c r="J37" s="11"/>
      <c r="K37" s="11"/>
      <c r="L37" s="11"/>
      <c r="M37" s="11"/>
      <c r="N37" s="11"/>
      <c r="O37" s="11"/>
      <c r="P37" s="11"/>
      <c r="Q37" s="11"/>
      <c r="R37" s="11"/>
      <c r="S37" s="11"/>
      <c r="T37" s="11"/>
      <c r="U37" s="11"/>
      <c r="V37" s="11"/>
      <c r="W37" s="11"/>
      <c r="X37" s="11"/>
      <c r="Y37" s="11"/>
      <c r="Z37" s="11"/>
    </row>
    <row r="38" spans="1:26" ht="82.8" x14ac:dyDescent="0.3">
      <c r="A38" s="40" t="s">
        <v>821</v>
      </c>
      <c r="B38" s="13"/>
      <c r="D38" s="11"/>
      <c r="E38" s="11"/>
      <c r="F38" s="11"/>
      <c r="G38" s="11"/>
      <c r="H38" s="11"/>
      <c r="I38" s="11"/>
      <c r="J38" s="11"/>
      <c r="K38" s="11"/>
      <c r="L38" s="11"/>
      <c r="M38" s="11"/>
      <c r="N38" s="11"/>
      <c r="O38" s="11"/>
      <c r="P38" s="11"/>
      <c r="Q38" s="11"/>
      <c r="R38" s="11"/>
      <c r="S38" s="11"/>
      <c r="T38" s="11"/>
      <c r="U38" s="11"/>
      <c r="V38" s="11"/>
      <c r="W38" s="11"/>
      <c r="X38" s="11"/>
      <c r="Y38" s="11"/>
      <c r="Z38" s="11"/>
    </row>
    <row r="39" spans="1:26" x14ac:dyDescent="0.3">
      <c r="A39" s="41" t="s">
        <v>822</v>
      </c>
      <c r="B39" s="13"/>
      <c r="D39" s="11"/>
      <c r="E39" s="11"/>
      <c r="F39" s="11"/>
      <c r="G39" s="11"/>
      <c r="H39" s="11"/>
      <c r="I39" s="11"/>
      <c r="J39" s="11"/>
      <c r="K39" s="11"/>
      <c r="L39" s="11"/>
      <c r="M39" s="11"/>
      <c r="N39" s="11"/>
      <c r="O39" s="11"/>
      <c r="P39" s="11"/>
      <c r="Q39" s="11"/>
      <c r="R39" s="11"/>
      <c r="S39" s="11"/>
      <c r="T39" s="11"/>
      <c r="U39" s="11"/>
      <c r="V39" s="11"/>
      <c r="W39" s="11"/>
      <c r="X39" s="11"/>
      <c r="Y39" s="11"/>
      <c r="Z39" s="11"/>
    </row>
    <row r="40" spans="1:26" ht="96.6" x14ac:dyDescent="0.3">
      <c r="A40" s="41" t="s">
        <v>823</v>
      </c>
      <c r="B40" s="49"/>
      <c r="D40" s="11"/>
      <c r="E40" s="11"/>
      <c r="F40" s="11"/>
      <c r="G40" s="11"/>
      <c r="H40" s="11"/>
      <c r="I40" s="11"/>
      <c r="J40" s="11"/>
      <c r="K40" s="11"/>
      <c r="L40" s="11"/>
      <c r="M40" s="11"/>
      <c r="N40" s="11"/>
      <c r="O40" s="11"/>
      <c r="P40" s="11"/>
      <c r="Q40" s="11"/>
      <c r="R40" s="11"/>
      <c r="S40" s="11"/>
      <c r="T40" s="11"/>
      <c r="U40" s="11"/>
      <c r="V40" s="11"/>
      <c r="W40" s="11"/>
      <c r="X40" s="11"/>
      <c r="Y40" s="11"/>
      <c r="Z40" s="11"/>
    </row>
    <row r="41" spans="1:26" ht="27.6" x14ac:dyDescent="0.3">
      <c r="A41" s="41" t="s">
        <v>860</v>
      </c>
      <c r="B41" s="39">
        <f>B40*0.75</f>
        <v>0</v>
      </c>
      <c r="D41" s="11"/>
      <c r="E41" s="11"/>
      <c r="F41" s="11"/>
      <c r="G41" s="11"/>
      <c r="H41" s="11"/>
      <c r="I41" s="11"/>
      <c r="J41" s="11"/>
      <c r="K41" s="11"/>
      <c r="L41" s="11"/>
      <c r="M41" s="11"/>
      <c r="N41" s="11"/>
      <c r="O41" s="11"/>
      <c r="P41" s="11"/>
      <c r="Q41" s="11"/>
      <c r="R41" s="11"/>
      <c r="S41" s="11"/>
      <c r="T41" s="11"/>
      <c r="U41" s="11"/>
      <c r="V41" s="11"/>
      <c r="W41" s="11"/>
      <c r="X41" s="11"/>
      <c r="Y41" s="11"/>
      <c r="Z41" s="11"/>
    </row>
    <row r="42" spans="1:26" ht="28.2" thickBot="1" x14ac:dyDescent="0.35">
      <c r="A42" s="50" t="s">
        <v>861</v>
      </c>
      <c r="B42" s="53">
        <f>B40*0.25</f>
        <v>0</v>
      </c>
      <c r="D42" s="11"/>
      <c r="E42" s="11"/>
      <c r="F42" s="11"/>
      <c r="G42" s="11"/>
      <c r="H42" s="11"/>
      <c r="I42" s="11"/>
      <c r="J42" s="11"/>
      <c r="K42" s="11"/>
      <c r="L42" s="11"/>
      <c r="M42" s="11"/>
      <c r="N42" s="11"/>
      <c r="O42" s="11"/>
      <c r="P42" s="11"/>
      <c r="Q42" s="11"/>
      <c r="R42" s="11"/>
      <c r="S42" s="11"/>
      <c r="T42" s="11"/>
      <c r="U42" s="11"/>
      <c r="V42" s="11"/>
      <c r="W42" s="11"/>
      <c r="X42" s="11"/>
      <c r="Y42" s="11"/>
      <c r="Z42" s="11"/>
    </row>
    <row r="43" spans="1:26" x14ac:dyDescent="0.3">
      <c r="A43" s="55" t="s">
        <v>827</v>
      </c>
      <c r="B43" s="56"/>
      <c r="D43" s="11"/>
      <c r="E43" s="11"/>
      <c r="F43" s="11"/>
      <c r="G43" s="11"/>
      <c r="H43" s="11"/>
      <c r="I43" s="11"/>
      <c r="J43" s="11"/>
      <c r="K43" s="11"/>
      <c r="L43" s="11"/>
      <c r="M43" s="11"/>
      <c r="N43" s="11"/>
      <c r="O43" s="11"/>
      <c r="P43" s="11"/>
      <c r="Q43" s="11"/>
      <c r="R43" s="11"/>
      <c r="S43" s="11"/>
      <c r="T43" s="11"/>
      <c r="U43" s="11"/>
      <c r="V43" s="11"/>
      <c r="W43" s="11"/>
      <c r="X43" s="11"/>
      <c r="Y43" s="11"/>
      <c r="Z43" s="11"/>
    </row>
    <row r="44" spans="1:26" x14ac:dyDescent="0.3">
      <c r="A44" s="40" t="s">
        <v>811</v>
      </c>
      <c r="B44" s="14" t="s">
        <v>849</v>
      </c>
      <c r="D44" s="11"/>
      <c r="E44" s="11"/>
      <c r="F44" s="11"/>
      <c r="G44" s="11"/>
      <c r="H44" s="11"/>
      <c r="I44" s="11"/>
      <c r="J44" s="11"/>
      <c r="K44" s="11"/>
      <c r="L44" s="11"/>
      <c r="M44" s="11"/>
      <c r="N44" s="11"/>
      <c r="O44" s="11"/>
      <c r="P44" s="11"/>
      <c r="Q44" s="11"/>
      <c r="R44" s="11"/>
      <c r="S44" s="11"/>
      <c r="T44" s="11"/>
      <c r="U44" s="11"/>
      <c r="V44" s="11"/>
      <c r="W44" s="11"/>
      <c r="X44" s="11"/>
      <c r="Y44" s="11"/>
      <c r="Z44" s="11"/>
    </row>
    <row r="45" spans="1:26" ht="27.6" x14ac:dyDescent="0.3">
      <c r="A45" s="40" t="s">
        <v>855</v>
      </c>
      <c r="B45" s="13"/>
      <c r="D45" s="11"/>
      <c r="E45" s="11"/>
      <c r="F45" s="11"/>
      <c r="G45" s="11"/>
      <c r="H45" s="11"/>
      <c r="I45" s="11"/>
      <c r="J45" s="11"/>
      <c r="K45" s="11"/>
      <c r="L45" s="11"/>
      <c r="M45" s="11"/>
      <c r="N45" s="11"/>
      <c r="O45" s="11"/>
      <c r="P45" s="11"/>
      <c r="Q45" s="11"/>
      <c r="R45" s="11"/>
      <c r="S45" s="11"/>
      <c r="T45" s="11"/>
      <c r="U45" s="11"/>
      <c r="V45" s="11"/>
      <c r="W45" s="11"/>
      <c r="X45" s="11"/>
      <c r="Y45" s="11"/>
      <c r="Z45" s="11"/>
    </row>
    <row r="46" spans="1:26" ht="55.2" x14ac:dyDescent="0.3">
      <c r="A46" s="40" t="s">
        <v>814</v>
      </c>
      <c r="B46" s="13"/>
      <c r="D46" s="11"/>
      <c r="E46" s="11"/>
      <c r="F46" s="11"/>
      <c r="G46" s="11"/>
      <c r="H46" s="11"/>
      <c r="I46" s="11"/>
      <c r="J46" s="11"/>
      <c r="K46" s="11"/>
      <c r="L46" s="11"/>
      <c r="M46" s="11"/>
      <c r="N46" s="11"/>
      <c r="O46" s="11"/>
      <c r="P46" s="11"/>
      <c r="Q46" s="11"/>
      <c r="R46" s="11"/>
      <c r="S46" s="11"/>
      <c r="T46" s="11"/>
      <c r="U46" s="11"/>
      <c r="V46" s="11"/>
      <c r="W46" s="11"/>
      <c r="X46" s="11"/>
      <c r="Y46" s="11"/>
      <c r="Z46" s="11"/>
    </row>
    <row r="47" spans="1:26" ht="207" x14ac:dyDescent="0.3">
      <c r="A47" s="40" t="s">
        <v>813</v>
      </c>
      <c r="B47" s="13"/>
      <c r="D47" s="11"/>
      <c r="E47" s="11"/>
      <c r="F47" s="11"/>
      <c r="G47" s="11"/>
      <c r="H47" s="11"/>
      <c r="I47" s="11"/>
      <c r="J47" s="11"/>
      <c r="K47" s="11"/>
      <c r="L47" s="11"/>
      <c r="M47" s="11"/>
      <c r="N47" s="11"/>
      <c r="O47" s="11"/>
      <c r="P47" s="11"/>
      <c r="Q47" s="11"/>
      <c r="R47" s="11"/>
      <c r="S47" s="11"/>
      <c r="T47" s="11"/>
      <c r="U47" s="11"/>
      <c r="V47" s="11"/>
      <c r="W47" s="11"/>
      <c r="X47" s="11"/>
      <c r="Y47" s="11"/>
      <c r="Z47" s="11"/>
    </row>
    <row r="48" spans="1:26" ht="41.4" x14ac:dyDescent="0.3">
      <c r="A48" s="40" t="s">
        <v>820</v>
      </c>
      <c r="B48" s="13"/>
      <c r="D48" s="11"/>
      <c r="E48" s="11"/>
      <c r="F48" s="11"/>
      <c r="G48" s="11"/>
      <c r="H48" s="11"/>
      <c r="I48" s="11"/>
      <c r="J48" s="11"/>
      <c r="K48" s="11"/>
      <c r="L48" s="11"/>
      <c r="M48" s="11"/>
      <c r="N48" s="11"/>
      <c r="O48" s="11"/>
      <c r="P48" s="11"/>
      <c r="Q48" s="11"/>
      <c r="R48" s="11"/>
      <c r="S48" s="11"/>
      <c r="T48" s="11"/>
      <c r="U48" s="11"/>
      <c r="V48" s="11"/>
      <c r="W48" s="11"/>
      <c r="X48" s="11"/>
      <c r="Y48" s="11"/>
      <c r="Z48" s="11"/>
    </row>
    <row r="49" spans="1:26" ht="82.8" x14ac:dyDescent="0.3">
      <c r="A49" s="40" t="s">
        <v>821</v>
      </c>
      <c r="B49" s="13"/>
      <c r="D49" s="11"/>
      <c r="E49" s="11"/>
      <c r="F49" s="11"/>
      <c r="G49" s="11"/>
      <c r="H49" s="11"/>
      <c r="I49" s="11"/>
      <c r="J49" s="11"/>
      <c r="K49" s="11"/>
      <c r="L49" s="11"/>
      <c r="M49" s="11"/>
      <c r="N49" s="11"/>
      <c r="O49" s="11"/>
      <c r="P49" s="11"/>
      <c r="Q49" s="11"/>
      <c r="R49" s="11"/>
      <c r="S49" s="11"/>
      <c r="T49" s="11"/>
      <c r="U49" s="11"/>
      <c r="V49" s="11"/>
      <c r="W49" s="11"/>
      <c r="X49" s="11"/>
      <c r="Y49" s="11"/>
      <c r="Z49" s="11"/>
    </row>
    <row r="50" spans="1:26" x14ac:dyDescent="0.3">
      <c r="A50" s="41" t="s">
        <v>822</v>
      </c>
      <c r="B50" s="13"/>
      <c r="D50" s="11"/>
      <c r="E50" s="11"/>
      <c r="F50" s="11"/>
      <c r="G50" s="11"/>
      <c r="H50" s="11"/>
      <c r="I50" s="11"/>
      <c r="J50" s="11"/>
      <c r="K50" s="11"/>
      <c r="L50" s="11"/>
      <c r="M50" s="11"/>
      <c r="N50" s="11"/>
      <c r="O50" s="11"/>
      <c r="P50" s="11"/>
      <c r="Q50" s="11"/>
      <c r="R50" s="11"/>
      <c r="S50" s="11"/>
      <c r="T50" s="11"/>
      <c r="U50" s="11"/>
      <c r="V50" s="11"/>
      <c r="W50" s="11"/>
      <c r="X50" s="11"/>
      <c r="Y50" s="11"/>
      <c r="Z50" s="11"/>
    </row>
    <row r="51" spans="1:26" ht="96.6" x14ac:dyDescent="0.3">
      <c r="A51" s="41" t="s">
        <v>823</v>
      </c>
      <c r="B51" s="54"/>
      <c r="D51" s="11"/>
      <c r="E51" s="11"/>
      <c r="F51" s="11"/>
      <c r="G51" s="11"/>
      <c r="H51" s="11"/>
      <c r="I51" s="11"/>
      <c r="J51" s="11"/>
      <c r="K51" s="11"/>
      <c r="L51" s="11"/>
      <c r="M51" s="11"/>
      <c r="N51" s="11"/>
      <c r="O51" s="11"/>
      <c r="P51" s="11"/>
      <c r="Q51" s="11"/>
      <c r="R51" s="11"/>
      <c r="S51" s="11"/>
      <c r="T51" s="11"/>
      <c r="U51" s="11"/>
      <c r="V51" s="11"/>
      <c r="W51" s="11"/>
      <c r="X51" s="11"/>
      <c r="Y51" s="11"/>
      <c r="Z51" s="11"/>
    </row>
    <row r="52" spans="1:26" ht="27.6" x14ac:dyDescent="0.3">
      <c r="A52" s="41" t="s">
        <v>860</v>
      </c>
      <c r="B52" s="39">
        <f>B51*0.75</f>
        <v>0</v>
      </c>
      <c r="D52" s="11"/>
      <c r="E52" s="11"/>
      <c r="F52" s="11"/>
      <c r="G52" s="11"/>
      <c r="H52" s="11"/>
      <c r="I52" s="11"/>
      <c r="J52" s="11"/>
      <c r="K52" s="11"/>
      <c r="L52" s="11"/>
      <c r="M52" s="11"/>
      <c r="N52" s="11"/>
      <c r="O52" s="11"/>
      <c r="P52" s="11"/>
      <c r="Q52" s="11"/>
      <c r="R52" s="11"/>
      <c r="S52" s="11"/>
      <c r="T52" s="11"/>
      <c r="U52" s="11"/>
      <c r="V52" s="11"/>
      <c r="W52" s="11"/>
      <c r="X52" s="11"/>
      <c r="Y52" s="11"/>
      <c r="Z52" s="11"/>
    </row>
    <row r="53" spans="1:26" ht="28.2" thickBot="1" x14ac:dyDescent="0.35">
      <c r="A53" s="50" t="s">
        <v>861</v>
      </c>
      <c r="B53" s="53">
        <f>B51*0.25</f>
        <v>0</v>
      </c>
      <c r="D53" s="11"/>
      <c r="E53" s="11"/>
      <c r="F53" s="11"/>
      <c r="G53" s="11"/>
      <c r="H53" s="11"/>
      <c r="I53" s="11"/>
      <c r="J53" s="11"/>
      <c r="K53" s="11"/>
      <c r="L53" s="11"/>
      <c r="M53" s="11"/>
      <c r="N53" s="11"/>
      <c r="O53" s="11"/>
      <c r="P53" s="11"/>
      <c r="Q53" s="11"/>
      <c r="R53" s="11"/>
      <c r="S53" s="11"/>
      <c r="T53" s="11"/>
      <c r="U53" s="11"/>
      <c r="V53" s="11"/>
      <c r="W53" s="11"/>
      <c r="X53" s="11"/>
      <c r="Y53" s="11"/>
      <c r="Z53" s="11"/>
    </row>
    <row r="54" spans="1:26" x14ac:dyDescent="0.3">
      <c r="A54" s="55" t="s">
        <v>828</v>
      </c>
      <c r="B54" s="56"/>
      <c r="D54" s="11"/>
      <c r="E54" s="11"/>
      <c r="F54" s="11"/>
      <c r="G54" s="11"/>
      <c r="H54" s="11"/>
      <c r="I54" s="11"/>
      <c r="J54" s="11"/>
      <c r="K54" s="11"/>
      <c r="L54" s="11"/>
      <c r="M54" s="11"/>
      <c r="N54" s="11"/>
      <c r="O54" s="11"/>
      <c r="P54" s="11"/>
      <c r="Q54" s="11"/>
      <c r="R54" s="11"/>
      <c r="S54" s="11"/>
      <c r="T54" s="11"/>
      <c r="U54" s="11"/>
      <c r="V54" s="11"/>
      <c r="W54" s="11"/>
      <c r="X54" s="11"/>
      <c r="Y54" s="11"/>
      <c r="Z54" s="11"/>
    </row>
    <row r="55" spans="1:26" x14ac:dyDescent="0.3">
      <c r="A55" s="40" t="s">
        <v>811</v>
      </c>
      <c r="B55" s="14" t="s">
        <v>849</v>
      </c>
      <c r="D55" s="11"/>
      <c r="E55" s="11"/>
      <c r="F55" s="11"/>
      <c r="G55" s="11"/>
      <c r="H55" s="11"/>
      <c r="I55" s="11"/>
      <c r="J55" s="11"/>
      <c r="K55" s="11"/>
      <c r="L55" s="11"/>
      <c r="M55" s="11"/>
      <c r="N55" s="11"/>
      <c r="O55" s="11"/>
      <c r="P55" s="11"/>
      <c r="Q55" s="11"/>
      <c r="R55" s="11"/>
      <c r="S55" s="11"/>
      <c r="T55" s="11"/>
      <c r="U55" s="11"/>
      <c r="V55" s="11"/>
      <c r="W55" s="11"/>
      <c r="X55" s="11"/>
      <c r="Y55" s="11"/>
      <c r="Z55" s="11"/>
    </row>
    <row r="56" spans="1:26" ht="27.6" x14ac:dyDescent="0.3">
      <c r="A56" s="40" t="s">
        <v>855</v>
      </c>
      <c r="B56" s="13"/>
      <c r="D56" s="11"/>
      <c r="E56" s="11"/>
      <c r="F56" s="11"/>
      <c r="G56" s="11"/>
      <c r="H56" s="11"/>
      <c r="I56" s="11"/>
      <c r="J56" s="11"/>
      <c r="K56" s="11"/>
      <c r="L56" s="11"/>
      <c r="M56" s="11"/>
      <c r="N56" s="11"/>
      <c r="O56" s="11"/>
      <c r="P56" s="11"/>
      <c r="Q56" s="11"/>
      <c r="R56" s="11"/>
      <c r="S56" s="11"/>
      <c r="T56" s="11"/>
      <c r="U56" s="11"/>
      <c r="V56" s="11"/>
      <c r="W56" s="11"/>
      <c r="X56" s="11"/>
      <c r="Y56" s="11"/>
      <c r="Z56" s="11"/>
    </row>
    <row r="57" spans="1:26" ht="55.2" x14ac:dyDescent="0.3">
      <c r="A57" s="40" t="s">
        <v>814</v>
      </c>
      <c r="B57" s="13"/>
      <c r="D57" s="11"/>
      <c r="E57" s="11"/>
      <c r="F57" s="11"/>
      <c r="G57" s="11"/>
      <c r="H57" s="11"/>
      <c r="I57" s="11"/>
      <c r="J57" s="11"/>
      <c r="K57" s="11"/>
      <c r="L57" s="11"/>
      <c r="M57" s="11"/>
      <c r="N57" s="11"/>
      <c r="O57" s="11"/>
      <c r="P57" s="11"/>
      <c r="Q57" s="11"/>
      <c r="R57" s="11"/>
      <c r="S57" s="11"/>
      <c r="T57" s="11"/>
      <c r="U57" s="11"/>
      <c r="V57" s="11"/>
      <c r="W57" s="11"/>
      <c r="X57" s="11"/>
      <c r="Y57" s="11"/>
      <c r="Z57" s="11"/>
    </row>
    <row r="58" spans="1:26" ht="207" x14ac:dyDescent="0.3">
      <c r="A58" s="40" t="s">
        <v>813</v>
      </c>
      <c r="B58" s="13"/>
      <c r="D58" s="11"/>
      <c r="E58" s="11"/>
      <c r="F58" s="11"/>
      <c r="G58" s="11"/>
      <c r="H58" s="11"/>
      <c r="I58" s="11"/>
      <c r="J58" s="11"/>
      <c r="K58" s="11"/>
      <c r="L58" s="11"/>
      <c r="M58" s="11"/>
      <c r="N58" s="11"/>
      <c r="O58" s="11"/>
      <c r="P58" s="11"/>
      <c r="Q58" s="11"/>
      <c r="R58" s="11"/>
      <c r="S58" s="11"/>
      <c r="T58" s="11"/>
      <c r="U58" s="11"/>
      <c r="V58" s="11"/>
      <c r="W58" s="11"/>
      <c r="X58" s="11"/>
      <c r="Y58" s="11"/>
      <c r="Z58" s="11"/>
    </row>
    <row r="59" spans="1:26" ht="41.4" x14ac:dyDescent="0.3">
      <c r="A59" s="40" t="s">
        <v>820</v>
      </c>
      <c r="B59" s="13"/>
      <c r="D59" s="11"/>
      <c r="E59" s="11"/>
      <c r="F59" s="11"/>
      <c r="G59" s="11"/>
      <c r="H59" s="11"/>
      <c r="I59" s="11"/>
      <c r="J59" s="11"/>
      <c r="K59" s="11"/>
      <c r="L59" s="11"/>
      <c r="M59" s="11"/>
      <c r="N59" s="11"/>
      <c r="O59" s="11"/>
      <c r="P59" s="11"/>
      <c r="Q59" s="11"/>
      <c r="R59" s="11"/>
      <c r="S59" s="11"/>
      <c r="T59" s="11"/>
      <c r="U59" s="11"/>
      <c r="V59" s="11"/>
      <c r="W59" s="11"/>
      <c r="X59" s="11"/>
      <c r="Y59" s="11"/>
      <c r="Z59" s="11"/>
    </row>
    <row r="60" spans="1:26" ht="82.8" x14ac:dyDescent="0.3">
      <c r="A60" s="40" t="s">
        <v>821</v>
      </c>
      <c r="B60" s="13"/>
      <c r="D60" s="11"/>
      <c r="E60" s="11"/>
      <c r="F60" s="11"/>
      <c r="G60" s="11"/>
      <c r="H60" s="11"/>
      <c r="I60" s="11"/>
      <c r="J60" s="11"/>
      <c r="K60" s="11"/>
      <c r="L60" s="11"/>
      <c r="M60" s="11"/>
      <c r="N60" s="11"/>
      <c r="O60" s="11"/>
      <c r="P60" s="11"/>
      <c r="Q60" s="11"/>
      <c r="R60" s="11"/>
      <c r="S60" s="11"/>
      <c r="T60" s="11"/>
      <c r="U60" s="11"/>
      <c r="V60" s="11"/>
      <c r="W60" s="11"/>
      <c r="X60" s="11"/>
      <c r="Y60" s="11"/>
      <c r="Z60" s="11"/>
    </row>
    <row r="61" spans="1:26" x14ac:dyDescent="0.3">
      <c r="A61" s="41" t="s">
        <v>822</v>
      </c>
      <c r="B61" s="13"/>
      <c r="D61" s="11"/>
      <c r="E61" s="11"/>
      <c r="F61" s="11"/>
      <c r="G61" s="11"/>
      <c r="H61" s="11"/>
      <c r="I61" s="11"/>
      <c r="J61" s="11"/>
      <c r="K61" s="11"/>
      <c r="L61" s="11"/>
      <c r="M61" s="11"/>
      <c r="N61" s="11"/>
      <c r="O61" s="11"/>
      <c r="P61" s="11"/>
      <c r="Q61" s="11"/>
      <c r="R61" s="11"/>
      <c r="S61" s="11"/>
      <c r="T61" s="11"/>
      <c r="U61" s="11"/>
      <c r="V61" s="11"/>
      <c r="W61" s="11"/>
      <c r="X61" s="11"/>
      <c r="Y61" s="11"/>
      <c r="Z61" s="11"/>
    </row>
    <row r="62" spans="1:26" ht="96.6" x14ac:dyDescent="0.3">
      <c r="A62" s="41" t="s">
        <v>823</v>
      </c>
      <c r="B62" s="49"/>
      <c r="D62" s="11"/>
      <c r="E62" s="11"/>
      <c r="F62" s="11"/>
      <c r="G62" s="11"/>
      <c r="H62" s="11"/>
      <c r="I62" s="11"/>
      <c r="J62" s="11"/>
      <c r="K62" s="11"/>
      <c r="L62" s="11"/>
      <c r="M62" s="11"/>
      <c r="N62" s="11"/>
      <c r="O62" s="11"/>
      <c r="P62" s="11"/>
      <c r="Q62" s="11"/>
      <c r="R62" s="11"/>
      <c r="S62" s="11"/>
      <c r="T62" s="11"/>
      <c r="U62" s="11"/>
      <c r="V62" s="11"/>
      <c r="W62" s="11"/>
      <c r="X62" s="11"/>
      <c r="Y62" s="11"/>
      <c r="Z62" s="11"/>
    </row>
    <row r="63" spans="1:26" ht="27.6" x14ac:dyDescent="0.3">
      <c r="A63" s="41" t="s">
        <v>860</v>
      </c>
      <c r="B63" s="39">
        <f>B62*0.75</f>
        <v>0</v>
      </c>
      <c r="D63" s="11"/>
      <c r="E63" s="11"/>
      <c r="F63" s="11"/>
      <c r="G63" s="11"/>
      <c r="H63" s="11"/>
      <c r="I63" s="11"/>
      <c r="J63" s="11"/>
      <c r="K63" s="11"/>
      <c r="L63" s="11"/>
      <c r="M63" s="11"/>
      <c r="N63" s="11"/>
      <c r="O63" s="11"/>
      <c r="P63" s="11"/>
      <c r="Q63" s="11"/>
      <c r="R63" s="11"/>
      <c r="S63" s="11"/>
      <c r="T63" s="11"/>
      <c r="U63" s="11"/>
      <c r="V63" s="11"/>
      <c r="W63" s="11"/>
      <c r="X63" s="11"/>
      <c r="Y63" s="11"/>
      <c r="Z63" s="11"/>
    </row>
    <row r="64" spans="1:26" ht="28.2" thickBot="1" x14ac:dyDescent="0.35">
      <c r="A64" s="50" t="s">
        <v>861</v>
      </c>
      <c r="B64" s="53">
        <f>B62*0.25</f>
        <v>0</v>
      </c>
      <c r="D64" s="11"/>
      <c r="E64" s="11"/>
      <c r="F64" s="11"/>
      <c r="G64" s="11"/>
      <c r="H64" s="11"/>
      <c r="I64" s="11"/>
      <c r="J64" s="11"/>
      <c r="K64" s="11"/>
      <c r="L64" s="11"/>
      <c r="M64" s="11"/>
      <c r="N64" s="11"/>
      <c r="O64" s="11"/>
      <c r="P64" s="11"/>
      <c r="Q64" s="11"/>
      <c r="R64" s="11"/>
      <c r="S64" s="11"/>
      <c r="T64" s="11"/>
      <c r="U64" s="11"/>
      <c r="V64" s="11"/>
      <c r="W64" s="11"/>
      <c r="X64" s="11"/>
      <c r="Y64" s="11"/>
      <c r="Z64" s="11"/>
    </row>
    <row r="65" spans="1:26" x14ac:dyDescent="0.3">
      <c r="A65" s="55" t="s">
        <v>829</v>
      </c>
      <c r="B65" s="56"/>
      <c r="D65" s="11"/>
      <c r="E65" s="11"/>
      <c r="F65" s="11"/>
      <c r="G65" s="11"/>
      <c r="H65" s="11"/>
      <c r="I65" s="11"/>
      <c r="J65" s="11"/>
      <c r="K65" s="11"/>
      <c r="L65" s="11"/>
      <c r="M65" s="11"/>
      <c r="N65" s="11"/>
      <c r="O65" s="11"/>
      <c r="P65" s="11"/>
      <c r="Q65" s="11"/>
      <c r="R65" s="11"/>
      <c r="S65" s="11"/>
      <c r="T65" s="11"/>
      <c r="U65" s="11"/>
      <c r="V65" s="11"/>
      <c r="W65" s="11"/>
      <c r="X65" s="11"/>
      <c r="Y65" s="11"/>
      <c r="Z65" s="11"/>
    </row>
    <row r="66" spans="1:26" x14ac:dyDescent="0.3">
      <c r="A66" s="40" t="s">
        <v>811</v>
      </c>
      <c r="B66" s="14" t="s">
        <v>849</v>
      </c>
      <c r="D66" s="11"/>
      <c r="E66" s="11"/>
      <c r="F66" s="11"/>
      <c r="G66" s="11"/>
      <c r="H66" s="11"/>
      <c r="I66" s="11"/>
      <c r="J66" s="11"/>
      <c r="K66" s="11"/>
      <c r="L66" s="11"/>
      <c r="M66" s="11"/>
      <c r="N66" s="11"/>
      <c r="O66" s="11"/>
      <c r="P66" s="11"/>
      <c r="Q66" s="11"/>
      <c r="R66" s="11"/>
      <c r="S66" s="11"/>
      <c r="T66" s="11"/>
      <c r="U66" s="11"/>
      <c r="V66" s="11"/>
      <c r="W66" s="11"/>
      <c r="X66" s="11"/>
      <c r="Y66" s="11"/>
      <c r="Z66" s="11"/>
    </row>
    <row r="67" spans="1:26" ht="27.6" x14ac:dyDescent="0.3">
      <c r="A67" s="40" t="s">
        <v>855</v>
      </c>
      <c r="B67" s="13"/>
      <c r="D67" s="11"/>
      <c r="E67" s="11"/>
      <c r="F67" s="11"/>
      <c r="G67" s="11"/>
      <c r="H67" s="11"/>
      <c r="I67" s="11"/>
      <c r="J67" s="11"/>
      <c r="K67" s="11"/>
      <c r="L67" s="11"/>
      <c r="M67" s="11"/>
      <c r="N67" s="11"/>
      <c r="O67" s="11"/>
      <c r="P67" s="11"/>
      <c r="Q67" s="11"/>
      <c r="R67" s="11"/>
      <c r="S67" s="11"/>
      <c r="T67" s="11"/>
      <c r="U67" s="11"/>
      <c r="V67" s="11"/>
      <c r="W67" s="11"/>
      <c r="X67" s="11"/>
      <c r="Y67" s="11"/>
      <c r="Z67" s="11"/>
    </row>
    <row r="68" spans="1:26" ht="55.2" x14ac:dyDescent="0.3">
      <c r="A68" s="40" t="s">
        <v>814</v>
      </c>
      <c r="B68" s="13"/>
      <c r="D68" s="11"/>
      <c r="E68" s="11"/>
      <c r="F68" s="11"/>
      <c r="G68" s="11"/>
      <c r="H68" s="11"/>
      <c r="I68" s="11"/>
      <c r="J68" s="11"/>
      <c r="K68" s="11"/>
      <c r="L68" s="11"/>
      <c r="M68" s="11"/>
      <c r="N68" s="11"/>
      <c r="O68" s="11"/>
      <c r="P68" s="11"/>
      <c r="Q68" s="11"/>
      <c r="R68" s="11"/>
      <c r="S68" s="11"/>
      <c r="T68" s="11"/>
      <c r="U68" s="11"/>
      <c r="V68" s="11"/>
      <c r="W68" s="11"/>
      <c r="X68" s="11"/>
      <c r="Y68" s="11"/>
      <c r="Z68" s="11"/>
    </row>
    <row r="69" spans="1:26" ht="207" x14ac:dyDescent="0.3">
      <c r="A69" s="40" t="s">
        <v>813</v>
      </c>
      <c r="B69" s="13"/>
      <c r="D69" s="11"/>
      <c r="E69" s="11"/>
      <c r="F69" s="11"/>
      <c r="G69" s="11"/>
      <c r="H69" s="11"/>
      <c r="I69" s="11"/>
      <c r="J69" s="11"/>
      <c r="K69" s="11"/>
      <c r="L69" s="11"/>
      <c r="M69" s="11"/>
      <c r="N69" s="11"/>
      <c r="O69" s="11"/>
      <c r="P69" s="11"/>
      <c r="Q69" s="11"/>
      <c r="R69" s="11"/>
      <c r="S69" s="11"/>
      <c r="T69" s="11"/>
      <c r="U69" s="11"/>
      <c r="V69" s="11"/>
      <c r="W69" s="11"/>
      <c r="X69" s="11"/>
      <c r="Y69" s="11"/>
      <c r="Z69" s="11"/>
    </row>
    <row r="70" spans="1:26" ht="41.4" x14ac:dyDescent="0.3">
      <c r="A70" s="40" t="s">
        <v>820</v>
      </c>
      <c r="B70" s="13"/>
      <c r="D70" s="11"/>
      <c r="E70" s="11"/>
      <c r="F70" s="11"/>
      <c r="G70" s="11"/>
      <c r="H70" s="11"/>
      <c r="I70" s="11"/>
      <c r="J70" s="11"/>
      <c r="K70" s="11"/>
      <c r="L70" s="11"/>
      <c r="M70" s="11"/>
      <c r="N70" s="11"/>
      <c r="O70" s="11"/>
      <c r="P70" s="11"/>
      <c r="Q70" s="11"/>
      <c r="R70" s="11"/>
      <c r="S70" s="11"/>
      <c r="T70" s="11"/>
      <c r="U70" s="11"/>
      <c r="V70" s="11"/>
      <c r="W70" s="11"/>
      <c r="X70" s="11"/>
      <c r="Y70" s="11"/>
      <c r="Z70" s="11"/>
    </row>
    <row r="71" spans="1:26" ht="82.8" x14ac:dyDescent="0.3">
      <c r="A71" s="40" t="s">
        <v>821</v>
      </c>
      <c r="B71" s="13"/>
      <c r="D71" s="11"/>
      <c r="E71" s="11"/>
      <c r="F71" s="11"/>
      <c r="G71" s="11"/>
      <c r="H71" s="11"/>
      <c r="I71" s="11"/>
      <c r="J71" s="11"/>
      <c r="K71" s="11"/>
      <c r="L71" s="11"/>
      <c r="M71" s="11"/>
      <c r="N71" s="11"/>
      <c r="O71" s="11"/>
      <c r="P71" s="11"/>
      <c r="Q71" s="11"/>
      <c r="R71" s="11"/>
      <c r="S71" s="11"/>
      <c r="T71" s="11"/>
      <c r="U71" s="11"/>
      <c r="V71" s="11"/>
      <c r="W71" s="11"/>
      <c r="X71" s="11"/>
      <c r="Y71" s="11"/>
      <c r="Z71" s="11"/>
    </row>
    <row r="72" spans="1:26" x14ac:dyDescent="0.3">
      <c r="A72" s="41" t="s">
        <v>822</v>
      </c>
      <c r="B72" s="13"/>
      <c r="D72" s="11"/>
      <c r="E72" s="11"/>
      <c r="F72" s="11"/>
      <c r="G72" s="11"/>
      <c r="H72" s="11"/>
      <c r="I72" s="11"/>
      <c r="J72" s="11"/>
      <c r="K72" s="11"/>
      <c r="L72" s="11"/>
      <c r="M72" s="11"/>
      <c r="N72" s="11"/>
      <c r="O72" s="11"/>
      <c r="P72" s="11"/>
      <c r="Q72" s="11"/>
      <c r="R72" s="11"/>
      <c r="S72" s="11"/>
      <c r="T72" s="11"/>
      <c r="U72" s="11"/>
      <c r="V72" s="11"/>
      <c r="W72" s="11"/>
      <c r="X72" s="11"/>
      <c r="Y72" s="11"/>
      <c r="Z72" s="11"/>
    </row>
    <row r="73" spans="1:26" ht="96.6" x14ac:dyDescent="0.3">
      <c r="A73" s="41" t="s">
        <v>823</v>
      </c>
      <c r="B73" s="49"/>
      <c r="D73" s="12"/>
      <c r="E73" s="11"/>
      <c r="F73" s="11"/>
      <c r="G73" s="11"/>
      <c r="H73" s="11"/>
      <c r="I73" s="11"/>
      <c r="J73" s="11"/>
      <c r="K73" s="11"/>
      <c r="L73" s="11"/>
      <c r="M73" s="11"/>
      <c r="N73" s="11"/>
      <c r="O73" s="11"/>
      <c r="P73" s="11"/>
      <c r="Q73" s="11"/>
      <c r="R73" s="11"/>
      <c r="S73" s="11"/>
      <c r="T73" s="11"/>
      <c r="U73" s="11"/>
      <c r="V73" s="11"/>
      <c r="W73" s="11"/>
      <c r="X73" s="11"/>
      <c r="Y73" s="11"/>
      <c r="Z73" s="11"/>
    </row>
    <row r="74" spans="1:26" ht="27.6" x14ac:dyDescent="0.3">
      <c r="A74" s="41" t="s">
        <v>860</v>
      </c>
      <c r="B74" s="39">
        <f>B73*0.75</f>
        <v>0</v>
      </c>
      <c r="D74" s="12"/>
      <c r="E74" s="11"/>
      <c r="F74" s="11"/>
      <c r="G74" s="11"/>
      <c r="H74" s="11"/>
      <c r="I74" s="11"/>
      <c r="J74" s="11"/>
      <c r="K74" s="11"/>
      <c r="L74" s="11"/>
      <c r="M74" s="11"/>
      <c r="N74" s="11"/>
      <c r="O74" s="11"/>
      <c r="P74" s="11"/>
      <c r="Q74" s="11"/>
      <c r="R74" s="11"/>
      <c r="S74" s="11"/>
      <c r="T74" s="11"/>
      <c r="U74" s="11"/>
      <c r="V74" s="11"/>
      <c r="W74" s="11"/>
      <c r="X74" s="11"/>
      <c r="Y74" s="11"/>
      <c r="Z74" s="11"/>
    </row>
    <row r="75" spans="1:26" ht="28.2" thickBot="1" x14ac:dyDescent="0.35">
      <c r="A75" s="42" t="s">
        <v>861</v>
      </c>
      <c r="B75" s="52">
        <f>B73*0.25</f>
        <v>0</v>
      </c>
      <c r="D75" s="12"/>
      <c r="E75" s="11"/>
      <c r="F75" s="11"/>
      <c r="G75" s="11"/>
      <c r="H75" s="11"/>
      <c r="I75" s="11"/>
      <c r="J75" s="11"/>
      <c r="K75" s="11"/>
      <c r="L75" s="11"/>
      <c r="M75" s="11"/>
      <c r="N75" s="11"/>
      <c r="O75" s="11"/>
      <c r="P75" s="11"/>
      <c r="Q75" s="11"/>
      <c r="R75" s="11"/>
      <c r="S75" s="11"/>
      <c r="T75" s="11"/>
      <c r="U75" s="11"/>
      <c r="V75" s="11"/>
      <c r="W75" s="11"/>
      <c r="X75" s="11"/>
      <c r="Y75" s="11"/>
      <c r="Z75" s="11"/>
    </row>
    <row r="76" spans="1:26" x14ac:dyDescent="0.3">
      <c r="A76" s="48"/>
      <c r="B76" s="11"/>
      <c r="D76" s="11"/>
      <c r="E76" s="11"/>
      <c r="F76" s="11"/>
      <c r="G76" s="11"/>
      <c r="H76" s="11"/>
      <c r="I76" s="11"/>
      <c r="J76" s="11"/>
      <c r="K76" s="11"/>
      <c r="L76" s="11"/>
      <c r="M76" s="11"/>
      <c r="N76" s="11"/>
      <c r="O76" s="11"/>
      <c r="P76" s="11"/>
      <c r="Q76" s="11"/>
      <c r="R76" s="11"/>
      <c r="S76" s="11"/>
      <c r="T76" s="11"/>
      <c r="U76" s="11"/>
      <c r="V76" s="11"/>
      <c r="W76" s="11"/>
      <c r="X76" s="11"/>
      <c r="Y76" s="11"/>
      <c r="Z76" s="11"/>
    </row>
    <row r="77" spans="1:26" x14ac:dyDescent="0.3">
      <c r="A77" s="48"/>
      <c r="B77" s="11"/>
      <c r="D77" s="11"/>
      <c r="E77" s="11"/>
      <c r="F77" s="11"/>
      <c r="G77" s="11"/>
      <c r="H77" s="11"/>
      <c r="I77" s="11"/>
      <c r="J77" s="11"/>
      <c r="K77" s="11"/>
      <c r="L77" s="11"/>
      <c r="M77" s="11"/>
      <c r="N77" s="11"/>
      <c r="O77" s="11"/>
      <c r="P77" s="11"/>
      <c r="Q77" s="11"/>
      <c r="R77" s="11"/>
      <c r="S77" s="11"/>
      <c r="T77" s="11"/>
      <c r="U77" s="11"/>
      <c r="V77" s="11"/>
      <c r="W77" s="11"/>
      <c r="X77" s="11"/>
      <c r="Y77" s="11"/>
      <c r="Z77" s="11"/>
    </row>
    <row r="78" spans="1:26" x14ac:dyDescent="0.3">
      <c r="A78" s="11"/>
      <c r="B78" s="15"/>
      <c r="D78" s="11"/>
      <c r="E78" s="11"/>
      <c r="F78" s="11"/>
      <c r="G78" s="11"/>
      <c r="H78" s="11"/>
      <c r="I78" s="11"/>
      <c r="J78" s="11"/>
      <c r="K78" s="11"/>
      <c r="L78" s="11"/>
      <c r="M78" s="11"/>
      <c r="N78" s="11"/>
      <c r="O78" s="11"/>
      <c r="P78" s="11"/>
      <c r="Q78" s="11"/>
      <c r="R78" s="11"/>
      <c r="S78" s="11"/>
      <c r="T78" s="11"/>
      <c r="U78" s="11"/>
      <c r="V78" s="11"/>
      <c r="W78" s="11"/>
      <c r="X78" s="11"/>
      <c r="Y78" s="11"/>
      <c r="Z78" s="11"/>
    </row>
    <row r="79" spans="1:26" x14ac:dyDescent="0.3">
      <c r="A79" s="11"/>
      <c r="B79" s="15"/>
      <c r="D79" s="11"/>
      <c r="E79" s="11"/>
      <c r="F79" s="11"/>
      <c r="G79" s="11"/>
      <c r="H79" s="11"/>
      <c r="I79" s="11"/>
      <c r="J79" s="11"/>
      <c r="K79" s="11"/>
      <c r="L79" s="11"/>
      <c r="M79" s="11"/>
      <c r="N79" s="11"/>
      <c r="O79" s="11"/>
      <c r="P79" s="11"/>
      <c r="Q79" s="11"/>
      <c r="R79" s="11"/>
      <c r="S79" s="11"/>
      <c r="T79" s="11"/>
      <c r="U79" s="11"/>
      <c r="V79" s="11"/>
      <c r="W79" s="11"/>
      <c r="X79" s="11"/>
      <c r="Y79" s="11"/>
      <c r="Z79" s="11"/>
    </row>
    <row r="80" spans="1:26" x14ac:dyDescent="0.3">
      <c r="A80" s="11"/>
      <c r="B80" s="15"/>
      <c r="D80" s="11"/>
      <c r="E80" s="11"/>
      <c r="F80" s="11"/>
      <c r="G80" s="11"/>
      <c r="H80" s="11"/>
      <c r="I80" s="11"/>
      <c r="J80" s="11"/>
      <c r="K80" s="11"/>
      <c r="L80" s="11"/>
      <c r="M80" s="11"/>
      <c r="N80" s="11"/>
      <c r="O80" s="11"/>
      <c r="P80" s="11"/>
      <c r="Q80" s="11"/>
      <c r="R80" s="11"/>
      <c r="S80" s="11"/>
      <c r="T80" s="11"/>
      <c r="U80" s="11"/>
      <c r="V80" s="11"/>
      <c r="W80" s="11"/>
      <c r="X80" s="11"/>
      <c r="Y80" s="11"/>
      <c r="Z80" s="11"/>
    </row>
    <row r="81" spans="1:26" x14ac:dyDescent="0.3">
      <c r="A81" s="11"/>
      <c r="B81" s="15"/>
      <c r="D81" s="11"/>
      <c r="E81" s="11"/>
      <c r="F81" s="11"/>
      <c r="G81" s="11"/>
      <c r="H81" s="11"/>
      <c r="I81" s="11"/>
      <c r="J81" s="11"/>
      <c r="K81" s="11"/>
      <c r="L81" s="11"/>
      <c r="M81" s="11"/>
      <c r="N81" s="11"/>
      <c r="O81" s="11"/>
      <c r="P81" s="11"/>
      <c r="Q81" s="11"/>
      <c r="R81" s="11"/>
      <c r="S81" s="11"/>
      <c r="T81" s="11"/>
      <c r="U81" s="11"/>
      <c r="V81" s="11"/>
      <c r="W81" s="11"/>
      <c r="X81" s="11"/>
      <c r="Y81" s="11"/>
      <c r="Z81" s="11"/>
    </row>
    <row r="82" spans="1:26" x14ac:dyDescent="0.3">
      <c r="A82" s="11"/>
      <c r="B82" s="15"/>
      <c r="D82" s="11"/>
      <c r="E82" s="11"/>
      <c r="F82" s="11"/>
      <c r="G82" s="11"/>
      <c r="H82" s="11"/>
      <c r="I82" s="11"/>
      <c r="J82" s="11"/>
      <c r="K82" s="11"/>
      <c r="L82" s="11"/>
      <c r="M82" s="11"/>
      <c r="N82" s="11"/>
      <c r="O82" s="11"/>
      <c r="P82" s="11"/>
      <c r="Q82" s="11"/>
      <c r="R82" s="11"/>
      <c r="S82" s="11"/>
      <c r="T82" s="11"/>
      <c r="U82" s="11"/>
      <c r="V82" s="11"/>
      <c r="W82" s="11"/>
      <c r="X82" s="11"/>
      <c r="Y82" s="11"/>
      <c r="Z82" s="11"/>
    </row>
    <row r="83" spans="1:26" x14ac:dyDescent="0.3">
      <c r="A83" s="11"/>
      <c r="B83" s="15"/>
      <c r="D83" s="11"/>
      <c r="E83" s="11"/>
      <c r="F83" s="11"/>
      <c r="G83" s="11"/>
      <c r="H83" s="11"/>
      <c r="I83" s="11"/>
      <c r="J83" s="11"/>
      <c r="K83" s="11"/>
      <c r="L83" s="11"/>
      <c r="M83" s="11"/>
      <c r="N83" s="11"/>
      <c r="O83" s="11"/>
      <c r="P83" s="11"/>
      <c r="Q83" s="11"/>
      <c r="R83" s="11"/>
      <c r="S83" s="11"/>
      <c r="T83" s="11"/>
      <c r="U83" s="11"/>
      <c r="V83" s="11"/>
      <c r="W83" s="11"/>
      <c r="X83" s="11"/>
      <c r="Y83" s="11"/>
      <c r="Z83" s="11"/>
    </row>
    <row r="84" spans="1:26" x14ac:dyDescent="0.3">
      <c r="A84" s="11"/>
      <c r="B84" s="15"/>
      <c r="D84" s="11"/>
      <c r="E84" s="11"/>
      <c r="F84" s="11"/>
      <c r="G84" s="11"/>
      <c r="H84" s="11"/>
      <c r="I84" s="11"/>
      <c r="J84" s="11"/>
      <c r="K84" s="11"/>
      <c r="L84" s="11"/>
      <c r="M84" s="11"/>
      <c r="N84" s="11"/>
      <c r="O84" s="11"/>
      <c r="P84" s="11"/>
      <c r="Q84" s="11"/>
      <c r="R84" s="11"/>
      <c r="S84" s="11"/>
      <c r="T84" s="11"/>
      <c r="U84" s="11"/>
      <c r="V84" s="11"/>
      <c r="W84" s="11"/>
      <c r="X84" s="11"/>
      <c r="Y84" s="11"/>
      <c r="Z84" s="11"/>
    </row>
    <row r="85" spans="1:26" x14ac:dyDescent="0.3">
      <c r="A85" s="11"/>
      <c r="B85" s="15"/>
      <c r="D85" s="11"/>
      <c r="E85" s="11"/>
      <c r="F85" s="11"/>
      <c r="G85" s="11"/>
      <c r="H85" s="11"/>
      <c r="I85" s="11"/>
      <c r="J85" s="11"/>
      <c r="K85" s="11"/>
      <c r="L85" s="11"/>
      <c r="M85" s="11"/>
      <c r="N85" s="11"/>
      <c r="O85" s="11"/>
      <c r="P85" s="11"/>
      <c r="Q85" s="11"/>
      <c r="R85" s="11"/>
      <c r="S85" s="11"/>
      <c r="T85" s="11"/>
      <c r="U85" s="11"/>
      <c r="V85" s="11"/>
      <c r="W85" s="11"/>
      <c r="X85" s="11"/>
      <c r="Y85" s="11"/>
      <c r="Z85" s="11"/>
    </row>
    <row r="86" spans="1:26" x14ac:dyDescent="0.3">
      <c r="A86" s="11"/>
      <c r="B86" s="15"/>
      <c r="D86" s="11"/>
      <c r="E86" s="11"/>
      <c r="F86" s="11"/>
      <c r="G86" s="11"/>
      <c r="H86" s="11"/>
      <c r="I86" s="11"/>
      <c r="J86" s="11"/>
      <c r="K86" s="11"/>
      <c r="L86" s="11"/>
      <c r="M86" s="11"/>
      <c r="N86" s="11"/>
      <c r="O86" s="11"/>
      <c r="P86" s="11"/>
      <c r="Q86" s="11"/>
      <c r="R86" s="11"/>
      <c r="S86" s="11"/>
      <c r="T86" s="11"/>
      <c r="U86" s="11"/>
      <c r="V86" s="11"/>
      <c r="W86" s="11"/>
      <c r="X86" s="11"/>
      <c r="Y86" s="11"/>
      <c r="Z86" s="11"/>
    </row>
    <row r="87" spans="1:26" x14ac:dyDescent="0.3">
      <c r="A87" s="11"/>
      <c r="B87" s="15"/>
      <c r="D87" s="11"/>
      <c r="E87" s="11"/>
      <c r="F87" s="11"/>
      <c r="G87" s="11"/>
      <c r="H87" s="11"/>
      <c r="I87" s="11"/>
      <c r="J87" s="11"/>
      <c r="K87" s="11"/>
      <c r="L87" s="11"/>
      <c r="M87" s="11"/>
      <c r="N87" s="11"/>
      <c r="O87" s="11"/>
      <c r="P87" s="11"/>
      <c r="Q87" s="11"/>
      <c r="R87" s="11"/>
      <c r="S87" s="11"/>
      <c r="T87" s="11"/>
      <c r="U87" s="11"/>
      <c r="V87" s="11"/>
      <c r="W87" s="11"/>
      <c r="X87" s="11"/>
      <c r="Y87" s="11"/>
      <c r="Z87" s="11"/>
    </row>
    <row r="88" spans="1:26" x14ac:dyDescent="0.3">
      <c r="A88" s="11"/>
      <c r="B88" s="15"/>
      <c r="D88" s="11"/>
      <c r="E88" s="11"/>
      <c r="F88" s="11"/>
      <c r="G88" s="11"/>
      <c r="H88" s="11"/>
      <c r="I88" s="11"/>
      <c r="J88" s="11"/>
      <c r="K88" s="11"/>
      <c r="L88" s="11"/>
      <c r="M88" s="11"/>
      <c r="N88" s="11"/>
      <c r="O88" s="11"/>
      <c r="P88" s="11"/>
      <c r="Q88" s="11"/>
      <c r="R88" s="11"/>
      <c r="S88" s="11"/>
      <c r="T88" s="11"/>
      <c r="U88" s="11"/>
      <c r="V88" s="11"/>
      <c r="W88" s="11"/>
      <c r="X88" s="11"/>
      <c r="Y88" s="11"/>
      <c r="Z88" s="11"/>
    </row>
    <row r="89" spans="1:26" x14ac:dyDescent="0.3">
      <c r="A89" s="11"/>
      <c r="B89" s="15"/>
      <c r="D89" s="11"/>
      <c r="E89" s="11"/>
      <c r="F89" s="11"/>
      <c r="G89" s="11"/>
      <c r="H89" s="11"/>
      <c r="I89" s="11"/>
      <c r="J89" s="11"/>
      <c r="K89" s="11"/>
      <c r="L89" s="11"/>
      <c r="M89" s="11"/>
      <c r="N89" s="11"/>
      <c r="O89" s="11"/>
      <c r="P89" s="11"/>
      <c r="Q89" s="11"/>
      <c r="R89" s="11"/>
      <c r="S89" s="11"/>
      <c r="T89" s="11"/>
      <c r="U89" s="11"/>
      <c r="V89" s="11"/>
      <c r="W89" s="11"/>
      <c r="X89" s="11"/>
      <c r="Y89" s="11"/>
      <c r="Z89" s="11"/>
    </row>
    <row r="90" spans="1:26" x14ac:dyDescent="0.3">
      <c r="A90" s="11"/>
      <c r="B90" s="15"/>
      <c r="D90" s="11"/>
      <c r="E90" s="11"/>
      <c r="F90" s="11"/>
      <c r="G90" s="11"/>
      <c r="H90" s="11"/>
      <c r="I90" s="11"/>
      <c r="J90" s="11"/>
      <c r="K90" s="11"/>
      <c r="L90" s="11"/>
      <c r="M90" s="11"/>
      <c r="N90" s="11"/>
      <c r="O90" s="11"/>
      <c r="P90" s="11"/>
      <c r="Q90" s="11"/>
      <c r="R90" s="11"/>
      <c r="S90" s="11"/>
      <c r="T90" s="11"/>
      <c r="U90" s="11"/>
      <c r="V90" s="11"/>
      <c r="W90" s="11"/>
      <c r="X90" s="11"/>
      <c r="Y90" s="11"/>
      <c r="Z90" s="11"/>
    </row>
    <row r="91" spans="1:26" x14ac:dyDescent="0.3">
      <c r="A91" s="11"/>
      <c r="B91" s="15"/>
      <c r="D91" s="11"/>
      <c r="E91" s="11"/>
      <c r="F91" s="11"/>
      <c r="G91" s="11"/>
      <c r="H91" s="11"/>
      <c r="I91" s="11"/>
      <c r="J91" s="11"/>
      <c r="K91" s="11"/>
      <c r="L91" s="11"/>
      <c r="M91" s="11"/>
      <c r="N91" s="11"/>
      <c r="O91" s="11"/>
      <c r="P91" s="11"/>
      <c r="Q91" s="11"/>
      <c r="R91" s="11"/>
      <c r="S91" s="11"/>
      <c r="T91" s="11"/>
      <c r="U91" s="11"/>
      <c r="V91" s="11"/>
      <c r="W91" s="11"/>
      <c r="X91" s="11"/>
      <c r="Y91" s="11"/>
      <c r="Z91" s="11"/>
    </row>
    <row r="92" spans="1:26" x14ac:dyDescent="0.3">
      <c r="A92" s="11"/>
      <c r="B92" s="15"/>
      <c r="D92" s="11"/>
      <c r="E92" s="11"/>
      <c r="F92" s="11"/>
      <c r="G92" s="11"/>
      <c r="H92" s="11"/>
      <c r="I92" s="11"/>
      <c r="J92" s="11"/>
      <c r="K92" s="11"/>
      <c r="L92" s="11"/>
      <c r="M92" s="11"/>
      <c r="N92" s="11"/>
      <c r="O92" s="11"/>
      <c r="P92" s="11"/>
      <c r="Q92" s="11"/>
      <c r="R92" s="11"/>
      <c r="S92" s="11"/>
      <c r="T92" s="11"/>
      <c r="U92" s="11"/>
      <c r="V92" s="11"/>
      <c r="W92" s="11"/>
      <c r="X92" s="11"/>
      <c r="Y92" s="11"/>
      <c r="Z92" s="11"/>
    </row>
    <row r="93" spans="1:26" x14ac:dyDescent="0.3">
      <c r="A93" s="11"/>
      <c r="B93" s="15"/>
      <c r="D93" s="11"/>
      <c r="E93" s="11"/>
      <c r="F93" s="11"/>
      <c r="G93" s="11"/>
      <c r="H93" s="11"/>
      <c r="I93" s="11"/>
      <c r="J93" s="11"/>
      <c r="K93" s="11"/>
      <c r="L93" s="11"/>
      <c r="M93" s="11"/>
      <c r="N93" s="11"/>
      <c r="O93" s="11"/>
      <c r="P93" s="11"/>
      <c r="Q93" s="11"/>
      <c r="R93" s="11"/>
      <c r="S93" s="11"/>
      <c r="T93" s="11"/>
      <c r="U93" s="11"/>
      <c r="V93" s="11"/>
      <c r="W93" s="11"/>
      <c r="X93" s="11"/>
      <c r="Y93" s="11"/>
      <c r="Z93" s="11"/>
    </row>
    <row r="94" spans="1:26" x14ac:dyDescent="0.3">
      <c r="A94" s="11"/>
      <c r="B94" s="15"/>
      <c r="D94" s="11"/>
      <c r="E94" s="11"/>
      <c r="F94" s="11"/>
      <c r="G94" s="11"/>
      <c r="H94" s="11"/>
      <c r="I94" s="11"/>
      <c r="J94" s="11"/>
      <c r="K94" s="11"/>
      <c r="L94" s="11"/>
      <c r="M94" s="11"/>
      <c r="N94" s="11"/>
      <c r="O94" s="11"/>
      <c r="P94" s="11"/>
      <c r="Q94" s="11"/>
      <c r="R94" s="11"/>
      <c r="S94" s="11"/>
      <c r="T94" s="11"/>
      <c r="U94" s="11"/>
      <c r="V94" s="11"/>
      <c r="W94" s="11"/>
      <c r="X94" s="11"/>
      <c r="Y94" s="11"/>
      <c r="Z94" s="11"/>
    </row>
    <row r="95" spans="1:26" x14ac:dyDescent="0.3">
      <c r="A95" s="11"/>
      <c r="B95" s="15"/>
      <c r="D95" s="11"/>
      <c r="E95" s="11"/>
      <c r="F95" s="11"/>
      <c r="G95" s="11"/>
      <c r="H95" s="11"/>
      <c r="I95" s="11"/>
      <c r="J95" s="11"/>
      <c r="K95" s="11"/>
      <c r="L95" s="11"/>
      <c r="M95" s="11"/>
      <c r="N95" s="11"/>
      <c r="O95" s="11"/>
      <c r="P95" s="11"/>
      <c r="Q95" s="11"/>
      <c r="R95" s="11"/>
      <c r="S95" s="11"/>
      <c r="T95" s="11"/>
      <c r="U95" s="11"/>
      <c r="V95" s="11"/>
      <c r="W95" s="11"/>
      <c r="X95" s="11"/>
      <c r="Y95" s="11"/>
      <c r="Z95" s="11"/>
    </row>
    <row r="96" spans="1:26" x14ac:dyDescent="0.3">
      <c r="A96" s="11"/>
      <c r="B96" s="15"/>
      <c r="D96" s="11"/>
      <c r="E96" s="11"/>
      <c r="F96" s="11"/>
      <c r="G96" s="11"/>
      <c r="H96" s="11"/>
      <c r="I96" s="11"/>
      <c r="J96" s="11"/>
      <c r="K96" s="11"/>
      <c r="L96" s="11"/>
      <c r="M96" s="11"/>
      <c r="N96" s="11"/>
      <c r="O96" s="11"/>
      <c r="P96" s="11"/>
      <c r="Q96" s="11"/>
      <c r="R96" s="11"/>
      <c r="S96" s="11"/>
      <c r="T96" s="11"/>
      <c r="U96" s="11"/>
      <c r="V96" s="11"/>
      <c r="W96" s="11"/>
      <c r="X96" s="11"/>
      <c r="Y96" s="11"/>
      <c r="Z96" s="11"/>
    </row>
    <row r="97" spans="1:26" x14ac:dyDescent="0.3">
      <c r="A97" s="11"/>
      <c r="B97" s="15"/>
      <c r="D97" s="11"/>
      <c r="E97" s="11"/>
      <c r="F97" s="11"/>
      <c r="G97" s="11"/>
      <c r="H97" s="11"/>
      <c r="I97" s="11"/>
      <c r="J97" s="11"/>
      <c r="K97" s="11"/>
      <c r="L97" s="11"/>
      <c r="M97" s="11"/>
      <c r="N97" s="11"/>
      <c r="O97" s="11"/>
      <c r="P97" s="11"/>
      <c r="Q97" s="11"/>
      <c r="R97" s="11"/>
      <c r="S97" s="11"/>
      <c r="T97" s="11"/>
      <c r="U97" s="11"/>
      <c r="V97" s="11"/>
      <c r="W97" s="11"/>
      <c r="X97" s="11"/>
      <c r="Y97" s="11"/>
      <c r="Z97" s="11"/>
    </row>
    <row r="98" spans="1:26" x14ac:dyDescent="0.3">
      <c r="A98" s="11"/>
      <c r="B98" s="15"/>
      <c r="D98" s="11"/>
      <c r="E98" s="11"/>
      <c r="F98" s="11"/>
      <c r="G98" s="11"/>
      <c r="H98" s="11"/>
      <c r="I98" s="11"/>
      <c r="J98" s="11"/>
      <c r="K98" s="11"/>
      <c r="L98" s="11"/>
      <c r="M98" s="11"/>
      <c r="N98" s="11"/>
      <c r="O98" s="11"/>
      <c r="P98" s="11"/>
      <c r="Q98" s="11"/>
      <c r="R98" s="11"/>
      <c r="S98" s="11"/>
      <c r="T98" s="11"/>
      <c r="U98" s="11"/>
      <c r="V98" s="11"/>
      <c r="W98" s="11"/>
      <c r="X98" s="11"/>
      <c r="Y98" s="11"/>
      <c r="Z98" s="11"/>
    </row>
    <row r="99" spans="1:26" x14ac:dyDescent="0.3">
      <c r="A99" s="11"/>
      <c r="B99" s="15"/>
      <c r="D99" s="11"/>
      <c r="E99" s="11"/>
      <c r="F99" s="11"/>
      <c r="G99" s="11"/>
      <c r="H99" s="11"/>
      <c r="I99" s="11"/>
      <c r="J99" s="11"/>
      <c r="K99" s="11"/>
      <c r="L99" s="11"/>
      <c r="M99" s="11"/>
      <c r="N99" s="11"/>
      <c r="O99" s="11"/>
      <c r="P99" s="11"/>
      <c r="Q99" s="11"/>
      <c r="R99" s="11"/>
      <c r="S99" s="11"/>
      <c r="T99" s="11"/>
      <c r="U99" s="11"/>
      <c r="V99" s="11"/>
      <c r="W99" s="11"/>
      <c r="X99" s="11"/>
      <c r="Y99" s="11"/>
      <c r="Z99" s="11"/>
    </row>
    <row r="100" spans="1:26" x14ac:dyDescent="0.3">
      <c r="A100" s="11"/>
      <c r="B100" s="15"/>
      <c r="D100" s="11"/>
      <c r="E100" s="11"/>
      <c r="F100" s="11"/>
      <c r="G100" s="11"/>
      <c r="H100" s="11"/>
      <c r="I100" s="11"/>
      <c r="J100" s="11"/>
      <c r="K100" s="11"/>
      <c r="L100" s="11"/>
      <c r="M100" s="11"/>
      <c r="N100" s="11"/>
      <c r="O100" s="11"/>
      <c r="P100" s="11"/>
      <c r="Q100" s="11"/>
      <c r="R100" s="11"/>
      <c r="S100" s="11"/>
      <c r="T100" s="11"/>
      <c r="U100" s="11"/>
      <c r="V100" s="11"/>
      <c r="W100" s="11"/>
      <c r="X100" s="11"/>
      <c r="Y100" s="11"/>
      <c r="Z100" s="11"/>
    </row>
    <row r="101" spans="1:26" x14ac:dyDescent="0.3">
      <c r="A101" s="11"/>
      <c r="B101" s="15"/>
      <c r="D101" s="11"/>
      <c r="E101" s="11"/>
      <c r="F101" s="11"/>
      <c r="G101" s="11"/>
      <c r="H101" s="11"/>
      <c r="I101" s="11"/>
      <c r="J101" s="11"/>
      <c r="K101" s="11"/>
      <c r="L101" s="11"/>
      <c r="M101" s="11"/>
      <c r="N101" s="11"/>
      <c r="O101" s="11"/>
      <c r="P101" s="11"/>
      <c r="Q101" s="11"/>
      <c r="R101" s="11"/>
      <c r="S101" s="11"/>
      <c r="T101" s="11"/>
      <c r="U101" s="11"/>
      <c r="V101" s="11"/>
      <c r="W101" s="11"/>
      <c r="X101" s="11"/>
      <c r="Y101" s="11"/>
      <c r="Z101" s="11"/>
    </row>
    <row r="102" spans="1:26" x14ac:dyDescent="0.3">
      <c r="A102" s="11"/>
      <c r="B102" s="15"/>
      <c r="D102" s="11"/>
      <c r="E102" s="11"/>
      <c r="F102" s="11"/>
      <c r="G102" s="11"/>
      <c r="H102" s="11"/>
      <c r="I102" s="11"/>
      <c r="J102" s="11"/>
      <c r="K102" s="11"/>
      <c r="L102" s="11"/>
      <c r="M102" s="11"/>
      <c r="N102" s="11"/>
      <c r="O102" s="11"/>
      <c r="P102" s="11"/>
      <c r="Q102" s="11"/>
      <c r="R102" s="11"/>
      <c r="S102" s="11"/>
      <c r="T102" s="11"/>
      <c r="U102" s="11"/>
      <c r="V102" s="11"/>
      <c r="W102" s="11"/>
      <c r="X102" s="11"/>
      <c r="Y102" s="11"/>
      <c r="Z102" s="11"/>
    </row>
    <row r="103" spans="1:26" x14ac:dyDescent="0.3">
      <c r="A103" s="11"/>
      <c r="B103" s="15"/>
      <c r="D103" s="11"/>
      <c r="E103" s="11"/>
      <c r="F103" s="11"/>
      <c r="G103" s="11"/>
      <c r="H103" s="11"/>
      <c r="I103" s="11"/>
      <c r="J103" s="11"/>
      <c r="K103" s="11"/>
      <c r="L103" s="11"/>
      <c r="M103" s="11"/>
      <c r="N103" s="11"/>
      <c r="O103" s="11"/>
      <c r="P103" s="11"/>
      <c r="Q103" s="11"/>
      <c r="R103" s="11"/>
      <c r="S103" s="11"/>
      <c r="T103" s="11"/>
      <c r="U103" s="11"/>
      <c r="V103" s="11"/>
      <c r="W103" s="11"/>
      <c r="X103" s="11"/>
      <c r="Y103" s="11"/>
      <c r="Z103" s="11"/>
    </row>
    <row r="104" spans="1:26" x14ac:dyDescent="0.3">
      <c r="A104" s="11"/>
      <c r="B104" s="15"/>
      <c r="D104" s="11"/>
      <c r="E104" s="11"/>
      <c r="F104" s="11"/>
      <c r="G104" s="11"/>
      <c r="H104" s="11"/>
      <c r="I104" s="11"/>
      <c r="J104" s="11"/>
      <c r="K104" s="11"/>
      <c r="L104" s="11"/>
      <c r="M104" s="11"/>
      <c r="N104" s="11"/>
      <c r="O104" s="11"/>
      <c r="P104" s="11"/>
      <c r="Q104" s="11"/>
      <c r="R104" s="11"/>
      <c r="S104" s="11"/>
      <c r="T104" s="11"/>
      <c r="U104" s="11"/>
      <c r="V104" s="11"/>
      <c r="W104" s="11"/>
      <c r="X104" s="11"/>
      <c r="Y104" s="11"/>
      <c r="Z104" s="11"/>
    </row>
    <row r="105" spans="1:26" x14ac:dyDescent="0.3">
      <c r="A105" s="11"/>
      <c r="B105" s="15"/>
      <c r="D105" s="11"/>
      <c r="E105" s="11"/>
      <c r="F105" s="11"/>
      <c r="G105" s="11"/>
      <c r="H105" s="11"/>
      <c r="I105" s="11"/>
      <c r="J105" s="11"/>
      <c r="K105" s="11"/>
      <c r="L105" s="11"/>
      <c r="M105" s="11"/>
      <c r="N105" s="11"/>
      <c r="O105" s="11"/>
      <c r="P105" s="11"/>
      <c r="Q105" s="11"/>
      <c r="R105" s="11"/>
      <c r="S105" s="11"/>
      <c r="T105" s="11"/>
      <c r="U105" s="11"/>
      <c r="V105" s="11"/>
      <c r="W105" s="11"/>
      <c r="X105" s="11"/>
      <c r="Y105" s="11"/>
      <c r="Z105" s="11"/>
    </row>
    <row r="106" spans="1:26" x14ac:dyDescent="0.3">
      <c r="A106" s="11"/>
      <c r="B106" s="15"/>
      <c r="D106" s="11"/>
      <c r="E106" s="11"/>
      <c r="F106" s="11"/>
      <c r="G106" s="11"/>
      <c r="H106" s="11"/>
      <c r="I106" s="11"/>
      <c r="J106" s="11"/>
      <c r="K106" s="11"/>
      <c r="L106" s="11"/>
      <c r="M106" s="11"/>
      <c r="N106" s="11"/>
      <c r="O106" s="11"/>
      <c r="P106" s="11"/>
      <c r="Q106" s="11"/>
      <c r="R106" s="11"/>
      <c r="S106" s="11"/>
      <c r="T106" s="11"/>
      <c r="U106" s="11"/>
      <c r="V106" s="11"/>
      <c r="W106" s="11"/>
      <c r="X106" s="11"/>
      <c r="Y106" s="11"/>
      <c r="Z106" s="11"/>
    </row>
    <row r="107" spans="1:26" x14ac:dyDescent="0.3">
      <c r="A107" s="11"/>
      <c r="B107" s="15"/>
      <c r="D107" s="11"/>
      <c r="E107" s="11"/>
      <c r="F107" s="11"/>
      <c r="G107" s="11"/>
      <c r="H107" s="11"/>
      <c r="I107" s="11"/>
      <c r="J107" s="11"/>
      <c r="K107" s="11"/>
      <c r="L107" s="11"/>
      <c r="M107" s="11"/>
      <c r="N107" s="11"/>
      <c r="O107" s="11"/>
      <c r="P107" s="11"/>
      <c r="Q107" s="11"/>
      <c r="R107" s="11"/>
      <c r="S107" s="11"/>
      <c r="T107" s="11"/>
      <c r="U107" s="11"/>
      <c r="V107" s="11"/>
      <c r="W107" s="11"/>
      <c r="X107" s="11"/>
      <c r="Y107" s="11"/>
      <c r="Z107" s="11"/>
    </row>
    <row r="108" spans="1:26" x14ac:dyDescent="0.3">
      <c r="A108" s="11"/>
      <c r="B108" s="15"/>
      <c r="D108" s="11"/>
      <c r="E108" s="11"/>
      <c r="F108" s="11"/>
      <c r="G108" s="11"/>
      <c r="H108" s="11"/>
      <c r="I108" s="11"/>
      <c r="J108" s="11"/>
      <c r="K108" s="11"/>
      <c r="L108" s="11"/>
      <c r="M108" s="11"/>
      <c r="N108" s="11"/>
      <c r="O108" s="11"/>
      <c r="P108" s="11"/>
      <c r="Q108" s="11"/>
      <c r="R108" s="11"/>
      <c r="S108" s="11"/>
      <c r="T108" s="11"/>
      <c r="U108" s="11"/>
      <c r="V108" s="11"/>
      <c r="W108" s="11"/>
      <c r="X108" s="11"/>
      <c r="Y108" s="11"/>
      <c r="Z108" s="11"/>
    </row>
    <row r="109" spans="1:26" x14ac:dyDescent="0.3">
      <c r="A109" s="11"/>
      <c r="B109" s="15"/>
      <c r="D109" s="11"/>
      <c r="E109" s="11"/>
      <c r="F109" s="11"/>
      <c r="G109" s="11"/>
      <c r="H109" s="11"/>
      <c r="I109" s="11"/>
      <c r="J109" s="11"/>
      <c r="K109" s="11"/>
      <c r="L109" s="11"/>
      <c r="M109" s="11"/>
      <c r="N109" s="11"/>
      <c r="O109" s="11"/>
      <c r="P109" s="11"/>
      <c r="Q109" s="11"/>
      <c r="R109" s="11"/>
      <c r="S109" s="11"/>
      <c r="T109" s="11"/>
      <c r="U109" s="11"/>
      <c r="V109" s="11"/>
      <c r="W109" s="11"/>
      <c r="X109" s="11"/>
      <c r="Y109" s="11"/>
      <c r="Z109" s="11"/>
    </row>
    <row r="110" spans="1:26" x14ac:dyDescent="0.3">
      <c r="A110" s="11"/>
      <c r="B110" s="15"/>
      <c r="D110" s="11"/>
      <c r="E110" s="11"/>
      <c r="F110" s="11"/>
      <c r="G110" s="11"/>
      <c r="H110" s="11"/>
      <c r="I110" s="11"/>
      <c r="J110" s="11"/>
      <c r="K110" s="11"/>
      <c r="L110" s="11"/>
      <c r="M110" s="11"/>
      <c r="N110" s="11"/>
      <c r="O110" s="11"/>
      <c r="P110" s="11"/>
      <c r="Q110" s="11"/>
      <c r="R110" s="11"/>
      <c r="S110" s="11"/>
      <c r="T110" s="11"/>
      <c r="U110" s="11"/>
      <c r="V110" s="11"/>
      <c r="W110" s="11"/>
      <c r="X110" s="11"/>
      <c r="Y110" s="11"/>
      <c r="Z110" s="11"/>
    </row>
    <row r="111" spans="1:26" x14ac:dyDescent="0.3">
      <c r="A111" s="11"/>
      <c r="B111" s="15"/>
      <c r="D111" s="11"/>
      <c r="E111" s="11"/>
      <c r="F111" s="11"/>
      <c r="G111" s="11"/>
      <c r="H111" s="11"/>
      <c r="I111" s="11"/>
      <c r="J111" s="11"/>
      <c r="K111" s="11"/>
      <c r="L111" s="11"/>
      <c r="M111" s="11"/>
      <c r="N111" s="11"/>
      <c r="O111" s="11"/>
      <c r="P111" s="11"/>
      <c r="Q111" s="11"/>
      <c r="R111" s="11"/>
      <c r="S111" s="11"/>
      <c r="T111" s="11"/>
      <c r="U111" s="11"/>
      <c r="V111" s="11"/>
      <c r="W111" s="11"/>
      <c r="X111" s="11"/>
      <c r="Y111" s="11"/>
      <c r="Z111" s="11"/>
    </row>
    <row r="112" spans="1:26" x14ac:dyDescent="0.3">
      <c r="A112" s="11"/>
      <c r="B112" s="15"/>
      <c r="D112" s="11"/>
      <c r="E112" s="11"/>
      <c r="F112" s="11"/>
      <c r="G112" s="11"/>
      <c r="H112" s="11"/>
      <c r="I112" s="11"/>
      <c r="J112" s="11"/>
      <c r="K112" s="11"/>
      <c r="L112" s="11"/>
      <c r="M112" s="11"/>
      <c r="N112" s="11"/>
      <c r="O112" s="11"/>
      <c r="P112" s="11"/>
      <c r="Q112" s="11"/>
      <c r="R112" s="11"/>
      <c r="S112" s="11"/>
      <c r="T112" s="11"/>
      <c r="U112" s="11"/>
      <c r="V112" s="11"/>
      <c r="W112" s="11"/>
      <c r="X112" s="11"/>
      <c r="Y112" s="11"/>
      <c r="Z112" s="11"/>
    </row>
    <row r="113" spans="1:26" x14ac:dyDescent="0.3">
      <c r="A113" s="11"/>
      <c r="B113" s="15"/>
      <c r="D113" s="11"/>
      <c r="E113" s="11"/>
      <c r="F113" s="11"/>
      <c r="G113" s="11"/>
      <c r="H113" s="11"/>
      <c r="I113" s="11"/>
      <c r="J113" s="11"/>
      <c r="K113" s="11"/>
      <c r="L113" s="11"/>
      <c r="M113" s="11"/>
      <c r="N113" s="11"/>
      <c r="O113" s="11"/>
      <c r="P113" s="11"/>
      <c r="Q113" s="11"/>
      <c r="R113" s="11"/>
      <c r="S113" s="11"/>
      <c r="T113" s="11"/>
      <c r="U113" s="11"/>
      <c r="V113" s="11"/>
      <c r="W113" s="11"/>
      <c r="X113" s="11"/>
      <c r="Y113" s="11"/>
      <c r="Z113" s="11"/>
    </row>
    <row r="114" spans="1:26" x14ac:dyDescent="0.3">
      <c r="A114" s="11"/>
      <c r="B114" s="15"/>
      <c r="D114" s="11"/>
      <c r="E114" s="11"/>
      <c r="F114" s="11"/>
      <c r="G114" s="11"/>
      <c r="H114" s="11"/>
      <c r="I114" s="11"/>
      <c r="J114" s="11"/>
      <c r="K114" s="11"/>
      <c r="L114" s="11"/>
      <c r="M114" s="11"/>
      <c r="N114" s="11"/>
      <c r="O114" s="11"/>
      <c r="P114" s="11"/>
      <c r="Q114" s="11"/>
      <c r="R114" s="11"/>
      <c r="S114" s="11"/>
      <c r="T114" s="11"/>
      <c r="U114" s="11"/>
      <c r="V114" s="11"/>
      <c r="W114" s="11"/>
      <c r="X114" s="11"/>
      <c r="Y114" s="11"/>
      <c r="Z114" s="11"/>
    </row>
    <row r="115" spans="1:26" x14ac:dyDescent="0.3">
      <c r="A115" s="11"/>
      <c r="B115" s="15"/>
      <c r="D115" s="11"/>
      <c r="E115" s="11"/>
      <c r="F115" s="11"/>
      <c r="G115" s="11"/>
      <c r="H115" s="11"/>
      <c r="I115" s="11"/>
      <c r="J115" s="11"/>
      <c r="K115" s="11"/>
      <c r="L115" s="11"/>
      <c r="M115" s="11"/>
      <c r="N115" s="11"/>
      <c r="O115" s="11"/>
      <c r="P115" s="11"/>
      <c r="Q115" s="11"/>
      <c r="R115" s="11"/>
      <c r="S115" s="11"/>
      <c r="T115" s="11"/>
      <c r="U115" s="11"/>
      <c r="V115" s="11"/>
      <c r="W115" s="11"/>
      <c r="X115" s="11"/>
      <c r="Y115" s="11"/>
      <c r="Z115" s="11"/>
    </row>
    <row r="116" spans="1:26" x14ac:dyDescent="0.3">
      <c r="A116" s="11"/>
      <c r="B116" s="15"/>
      <c r="D116" s="11"/>
      <c r="E116" s="11"/>
      <c r="F116" s="11"/>
      <c r="G116" s="11"/>
      <c r="H116" s="11"/>
      <c r="I116" s="11"/>
      <c r="J116" s="11"/>
      <c r="K116" s="11"/>
      <c r="L116" s="11"/>
      <c r="M116" s="11"/>
      <c r="N116" s="11"/>
      <c r="O116" s="11"/>
      <c r="P116" s="11"/>
      <c r="Q116" s="11"/>
      <c r="R116" s="11"/>
      <c r="S116" s="11"/>
      <c r="T116" s="11"/>
      <c r="U116" s="11"/>
      <c r="V116" s="11"/>
      <c r="W116" s="11"/>
      <c r="X116" s="11"/>
      <c r="Y116" s="11"/>
      <c r="Z116" s="11"/>
    </row>
    <row r="117" spans="1:26" x14ac:dyDescent="0.3">
      <c r="A117" s="11"/>
      <c r="B117" s="15"/>
      <c r="D117" s="11"/>
      <c r="E117" s="11"/>
      <c r="F117" s="11"/>
      <c r="G117" s="11"/>
      <c r="H117" s="11"/>
      <c r="I117" s="11"/>
      <c r="J117" s="11"/>
      <c r="K117" s="11"/>
      <c r="L117" s="11"/>
      <c r="M117" s="11"/>
      <c r="N117" s="11"/>
      <c r="O117" s="11"/>
      <c r="P117" s="11"/>
      <c r="Q117" s="11"/>
      <c r="R117" s="11"/>
      <c r="S117" s="11"/>
      <c r="T117" s="11"/>
      <c r="U117" s="11"/>
      <c r="V117" s="11"/>
      <c r="W117" s="11"/>
      <c r="X117" s="11"/>
      <c r="Y117" s="11"/>
      <c r="Z117" s="11"/>
    </row>
    <row r="118" spans="1:26" x14ac:dyDescent="0.3">
      <c r="A118" s="11"/>
      <c r="B118" s="15"/>
      <c r="D118" s="11"/>
      <c r="E118" s="11"/>
      <c r="F118" s="11"/>
      <c r="G118" s="11"/>
      <c r="H118" s="11"/>
      <c r="I118" s="11"/>
      <c r="J118" s="11"/>
      <c r="K118" s="11"/>
      <c r="L118" s="11"/>
      <c r="M118" s="11"/>
      <c r="N118" s="11"/>
      <c r="O118" s="11"/>
      <c r="P118" s="11"/>
      <c r="Q118" s="11"/>
      <c r="R118" s="11"/>
      <c r="S118" s="11"/>
      <c r="T118" s="11"/>
      <c r="U118" s="11"/>
      <c r="V118" s="11"/>
      <c r="W118" s="11"/>
      <c r="X118" s="11"/>
      <c r="Y118" s="11"/>
      <c r="Z118" s="11"/>
    </row>
    <row r="119" spans="1:26" x14ac:dyDescent="0.3">
      <c r="A119" s="11"/>
      <c r="B119" s="15"/>
      <c r="D119" s="11"/>
      <c r="E119" s="11"/>
      <c r="F119" s="11"/>
      <c r="G119" s="11"/>
      <c r="H119" s="11"/>
      <c r="I119" s="11"/>
      <c r="J119" s="11"/>
      <c r="K119" s="11"/>
      <c r="L119" s="11"/>
      <c r="M119" s="11"/>
      <c r="N119" s="11"/>
      <c r="O119" s="11"/>
      <c r="P119" s="11"/>
      <c r="Q119" s="11"/>
      <c r="R119" s="11"/>
      <c r="S119" s="11"/>
      <c r="T119" s="11"/>
      <c r="U119" s="11"/>
      <c r="V119" s="11"/>
      <c r="W119" s="11"/>
      <c r="X119" s="11"/>
      <c r="Y119" s="11"/>
      <c r="Z119" s="11"/>
    </row>
    <row r="120" spans="1:26" x14ac:dyDescent="0.3">
      <c r="A120" s="11"/>
      <c r="B120" s="15"/>
      <c r="D120" s="11"/>
      <c r="E120" s="11"/>
      <c r="F120" s="11"/>
      <c r="G120" s="11"/>
      <c r="H120" s="11"/>
      <c r="I120" s="11"/>
      <c r="J120" s="11"/>
      <c r="K120" s="11"/>
      <c r="L120" s="11"/>
      <c r="M120" s="11"/>
      <c r="N120" s="11"/>
      <c r="O120" s="11"/>
      <c r="P120" s="11"/>
      <c r="Q120" s="11"/>
      <c r="R120" s="11"/>
      <c r="S120" s="11"/>
      <c r="T120" s="11"/>
      <c r="U120" s="11"/>
      <c r="V120" s="11"/>
      <c r="W120" s="11"/>
      <c r="X120" s="11"/>
      <c r="Y120" s="11"/>
      <c r="Z120" s="11"/>
    </row>
    <row r="121" spans="1:26" x14ac:dyDescent="0.3">
      <c r="A121" s="11"/>
      <c r="B121" s="15"/>
      <c r="D121" s="11"/>
      <c r="E121" s="11"/>
      <c r="F121" s="11"/>
      <c r="G121" s="11"/>
      <c r="H121" s="11"/>
      <c r="I121" s="11"/>
      <c r="J121" s="11"/>
      <c r="K121" s="11"/>
      <c r="L121" s="11"/>
      <c r="M121" s="11"/>
      <c r="N121" s="11"/>
      <c r="O121" s="11"/>
      <c r="P121" s="11"/>
      <c r="Q121" s="11"/>
      <c r="R121" s="11"/>
      <c r="S121" s="11"/>
      <c r="T121" s="11"/>
      <c r="U121" s="11"/>
      <c r="V121" s="11"/>
      <c r="W121" s="11"/>
      <c r="X121" s="11"/>
      <c r="Y121" s="11"/>
      <c r="Z121" s="11"/>
    </row>
    <row r="122" spans="1:26" x14ac:dyDescent="0.3">
      <c r="A122" s="11"/>
      <c r="B122" s="15"/>
      <c r="D122" s="11"/>
      <c r="E122" s="11"/>
      <c r="F122" s="11"/>
      <c r="G122" s="11"/>
      <c r="H122" s="11"/>
      <c r="I122" s="11"/>
      <c r="J122" s="11"/>
      <c r="K122" s="11"/>
      <c r="L122" s="11"/>
      <c r="M122" s="11"/>
      <c r="N122" s="11"/>
      <c r="O122" s="11"/>
      <c r="P122" s="11"/>
      <c r="Q122" s="11"/>
      <c r="R122" s="11"/>
      <c r="S122" s="11"/>
      <c r="T122" s="11"/>
      <c r="U122" s="11"/>
      <c r="V122" s="11"/>
      <c r="W122" s="11"/>
      <c r="X122" s="11"/>
      <c r="Y122" s="11"/>
      <c r="Z122" s="11"/>
    </row>
    <row r="123" spans="1:26" x14ac:dyDescent="0.3">
      <c r="A123" s="11"/>
      <c r="B123" s="15"/>
      <c r="D123" s="11"/>
      <c r="E123" s="11"/>
      <c r="F123" s="11"/>
      <c r="G123" s="11"/>
      <c r="H123" s="11"/>
      <c r="I123" s="11"/>
      <c r="J123" s="11"/>
      <c r="K123" s="11"/>
      <c r="L123" s="11"/>
      <c r="M123" s="11"/>
      <c r="N123" s="11"/>
      <c r="O123" s="11"/>
      <c r="P123" s="11"/>
      <c r="Q123" s="11"/>
      <c r="R123" s="11"/>
      <c r="S123" s="11"/>
      <c r="T123" s="11"/>
      <c r="U123" s="11"/>
      <c r="V123" s="11"/>
      <c r="W123" s="11"/>
      <c r="X123" s="11"/>
      <c r="Y123" s="11"/>
      <c r="Z123" s="11"/>
    </row>
    <row r="124" spans="1:26" x14ac:dyDescent="0.3">
      <c r="A124" s="11"/>
      <c r="B124" s="15"/>
      <c r="D124" s="11"/>
      <c r="E124" s="11"/>
      <c r="F124" s="11"/>
      <c r="G124" s="11"/>
      <c r="H124" s="11"/>
      <c r="I124" s="11"/>
      <c r="J124" s="11"/>
      <c r="K124" s="11"/>
      <c r="L124" s="11"/>
      <c r="M124" s="11"/>
      <c r="N124" s="11"/>
      <c r="O124" s="11"/>
      <c r="P124" s="11"/>
      <c r="Q124" s="11"/>
      <c r="R124" s="11"/>
      <c r="S124" s="11"/>
      <c r="T124" s="11"/>
      <c r="U124" s="11"/>
      <c r="V124" s="11"/>
      <c r="W124" s="11"/>
      <c r="X124" s="11"/>
      <c r="Y124" s="11"/>
      <c r="Z124" s="11"/>
    </row>
    <row r="125" spans="1:26" x14ac:dyDescent="0.3">
      <c r="A125" s="11"/>
      <c r="B125" s="15"/>
      <c r="D125" s="11"/>
      <c r="E125" s="11"/>
      <c r="F125" s="11"/>
      <c r="G125" s="11"/>
      <c r="H125" s="11"/>
      <c r="I125" s="11"/>
      <c r="J125" s="11"/>
      <c r="K125" s="11"/>
      <c r="L125" s="11"/>
      <c r="M125" s="11"/>
      <c r="N125" s="11"/>
      <c r="O125" s="11"/>
      <c r="P125" s="11"/>
      <c r="Q125" s="11"/>
      <c r="R125" s="11"/>
      <c r="S125" s="11"/>
      <c r="T125" s="11"/>
      <c r="U125" s="11"/>
      <c r="V125" s="11"/>
      <c r="W125" s="11"/>
      <c r="X125" s="11"/>
      <c r="Y125" s="11"/>
      <c r="Z125" s="11"/>
    </row>
    <row r="126" spans="1:26" x14ac:dyDescent="0.3">
      <c r="A126" s="11"/>
      <c r="B126" s="15"/>
      <c r="D126" s="11"/>
      <c r="E126" s="11"/>
      <c r="F126" s="11"/>
      <c r="G126" s="11"/>
      <c r="H126" s="11"/>
      <c r="I126" s="11"/>
      <c r="J126" s="11"/>
      <c r="K126" s="11"/>
      <c r="L126" s="11"/>
      <c r="M126" s="11"/>
      <c r="N126" s="11"/>
      <c r="O126" s="11"/>
      <c r="P126" s="11"/>
      <c r="Q126" s="11"/>
      <c r="R126" s="11"/>
      <c r="S126" s="11"/>
      <c r="T126" s="11"/>
      <c r="U126" s="11"/>
      <c r="V126" s="11"/>
      <c r="W126" s="11"/>
      <c r="X126" s="11"/>
      <c r="Y126" s="11"/>
      <c r="Z126" s="11"/>
    </row>
    <row r="127" spans="1:26" x14ac:dyDescent="0.3">
      <c r="A127" s="11"/>
      <c r="B127" s="15"/>
      <c r="D127" s="11"/>
      <c r="E127" s="11"/>
      <c r="F127" s="11"/>
      <c r="G127" s="11"/>
      <c r="H127" s="11"/>
      <c r="I127" s="11"/>
      <c r="J127" s="11"/>
      <c r="K127" s="11"/>
      <c r="L127" s="11"/>
      <c r="M127" s="11"/>
      <c r="N127" s="11"/>
      <c r="O127" s="11"/>
      <c r="P127" s="11"/>
      <c r="Q127" s="11"/>
      <c r="R127" s="11"/>
      <c r="S127" s="11"/>
      <c r="T127" s="11"/>
      <c r="U127" s="11"/>
      <c r="V127" s="11"/>
      <c r="W127" s="11"/>
      <c r="X127" s="11"/>
      <c r="Y127" s="11"/>
      <c r="Z127" s="11"/>
    </row>
    <row r="128" spans="1:26" x14ac:dyDescent="0.3">
      <c r="A128" s="11"/>
      <c r="B128" s="15"/>
      <c r="D128" s="11"/>
      <c r="E128" s="11"/>
      <c r="F128" s="11"/>
      <c r="G128" s="11"/>
      <c r="H128" s="11"/>
      <c r="I128" s="11"/>
      <c r="J128" s="11"/>
      <c r="K128" s="11"/>
      <c r="L128" s="11"/>
      <c r="M128" s="11"/>
      <c r="N128" s="11"/>
      <c r="O128" s="11"/>
      <c r="P128" s="11"/>
      <c r="Q128" s="11"/>
      <c r="R128" s="11"/>
      <c r="S128" s="11"/>
      <c r="T128" s="11"/>
      <c r="U128" s="11"/>
      <c r="V128" s="11"/>
      <c r="W128" s="11"/>
      <c r="X128" s="11"/>
      <c r="Y128" s="11"/>
      <c r="Z128" s="11"/>
    </row>
    <row r="129" spans="1:26" x14ac:dyDescent="0.3">
      <c r="A129" s="11"/>
      <c r="B129" s="15"/>
      <c r="D129" s="11"/>
      <c r="E129" s="11"/>
      <c r="F129" s="11"/>
      <c r="G129" s="11"/>
      <c r="H129" s="11"/>
      <c r="I129" s="11"/>
      <c r="J129" s="11"/>
      <c r="K129" s="11"/>
      <c r="L129" s="11"/>
      <c r="M129" s="11"/>
      <c r="N129" s="11"/>
      <c r="O129" s="11"/>
      <c r="P129" s="11"/>
      <c r="Q129" s="11"/>
      <c r="R129" s="11"/>
      <c r="S129" s="11"/>
      <c r="T129" s="11"/>
      <c r="U129" s="11"/>
      <c r="V129" s="11"/>
      <c r="W129" s="11"/>
      <c r="X129" s="11"/>
      <c r="Y129" s="11"/>
      <c r="Z129" s="11"/>
    </row>
    <row r="130" spans="1:26" x14ac:dyDescent="0.3">
      <c r="A130" s="11"/>
      <c r="B130" s="15"/>
      <c r="D130" s="11"/>
      <c r="E130" s="11"/>
      <c r="F130" s="11"/>
      <c r="G130" s="11"/>
      <c r="H130" s="11"/>
      <c r="I130" s="11"/>
      <c r="J130" s="11"/>
      <c r="K130" s="11"/>
      <c r="L130" s="11"/>
      <c r="M130" s="11"/>
      <c r="N130" s="11"/>
      <c r="O130" s="11"/>
      <c r="P130" s="11"/>
      <c r="Q130" s="11"/>
      <c r="R130" s="11"/>
      <c r="S130" s="11"/>
      <c r="T130" s="11"/>
      <c r="U130" s="11"/>
      <c r="V130" s="11"/>
      <c r="W130" s="11"/>
      <c r="X130" s="11"/>
      <c r="Y130" s="11"/>
      <c r="Z130" s="11"/>
    </row>
    <row r="131" spans="1:26" x14ac:dyDescent="0.3">
      <c r="A131" s="11"/>
      <c r="B131" s="15"/>
      <c r="D131" s="11"/>
      <c r="E131" s="11"/>
      <c r="F131" s="11"/>
      <c r="G131" s="11"/>
      <c r="H131" s="11"/>
      <c r="I131" s="11"/>
      <c r="J131" s="11"/>
      <c r="K131" s="11"/>
      <c r="L131" s="11"/>
      <c r="M131" s="11"/>
      <c r="N131" s="11"/>
      <c r="O131" s="11"/>
      <c r="P131" s="11"/>
      <c r="Q131" s="11"/>
      <c r="R131" s="11"/>
      <c r="S131" s="11"/>
      <c r="T131" s="11"/>
      <c r="U131" s="11"/>
      <c r="V131" s="11"/>
      <c r="W131" s="11"/>
      <c r="X131" s="11"/>
      <c r="Y131" s="11"/>
      <c r="Z131" s="11"/>
    </row>
    <row r="132" spans="1:26" x14ac:dyDescent="0.3">
      <c r="A132" s="11"/>
      <c r="B132" s="15"/>
      <c r="D132" s="11"/>
      <c r="E132" s="11"/>
      <c r="F132" s="11"/>
      <c r="G132" s="11"/>
      <c r="H132" s="11"/>
      <c r="I132" s="11"/>
      <c r="J132" s="11"/>
      <c r="K132" s="11"/>
      <c r="L132" s="11"/>
      <c r="M132" s="11"/>
      <c r="N132" s="11"/>
      <c r="O132" s="11"/>
      <c r="P132" s="11"/>
      <c r="Q132" s="11"/>
      <c r="R132" s="11"/>
      <c r="S132" s="11"/>
      <c r="T132" s="11"/>
      <c r="U132" s="11"/>
      <c r="V132" s="11"/>
      <c r="W132" s="11"/>
      <c r="X132" s="11"/>
      <c r="Y132" s="11"/>
      <c r="Z132" s="11"/>
    </row>
    <row r="133" spans="1:26" x14ac:dyDescent="0.3">
      <c r="A133" s="11"/>
      <c r="B133" s="15"/>
      <c r="D133" s="11"/>
      <c r="E133" s="11"/>
      <c r="F133" s="11"/>
      <c r="G133" s="11"/>
      <c r="H133" s="11"/>
      <c r="I133" s="11"/>
      <c r="J133" s="11"/>
      <c r="K133" s="11"/>
      <c r="L133" s="11"/>
      <c r="M133" s="11"/>
      <c r="N133" s="11"/>
      <c r="O133" s="11"/>
      <c r="P133" s="11"/>
      <c r="Q133" s="11"/>
      <c r="R133" s="11"/>
      <c r="S133" s="11"/>
      <c r="T133" s="11"/>
      <c r="U133" s="11"/>
      <c r="V133" s="11"/>
      <c r="W133" s="11"/>
      <c r="X133" s="11"/>
      <c r="Y133" s="11"/>
      <c r="Z133" s="11"/>
    </row>
    <row r="134" spans="1:26" x14ac:dyDescent="0.3">
      <c r="A134" s="11"/>
      <c r="B134" s="15"/>
      <c r="D134" s="11"/>
      <c r="E134" s="11"/>
      <c r="F134" s="11"/>
      <c r="G134" s="11"/>
      <c r="H134" s="11"/>
      <c r="I134" s="11"/>
      <c r="J134" s="11"/>
      <c r="K134" s="11"/>
      <c r="L134" s="11"/>
      <c r="M134" s="11"/>
      <c r="N134" s="11"/>
      <c r="O134" s="11"/>
      <c r="P134" s="11"/>
      <c r="Q134" s="11"/>
      <c r="R134" s="11"/>
      <c r="S134" s="11"/>
      <c r="T134" s="11"/>
      <c r="U134" s="11"/>
      <c r="V134" s="11"/>
      <c r="W134" s="11"/>
      <c r="X134" s="11"/>
      <c r="Y134" s="11"/>
      <c r="Z134" s="11"/>
    </row>
    <row r="135" spans="1:26" x14ac:dyDescent="0.3">
      <c r="A135" s="11"/>
      <c r="B135" s="15"/>
      <c r="D135" s="11"/>
      <c r="E135" s="11"/>
      <c r="F135" s="11"/>
      <c r="G135" s="11"/>
      <c r="H135" s="11"/>
      <c r="I135" s="11"/>
      <c r="J135" s="11"/>
      <c r="K135" s="11"/>
      <c r="L135" s="11"/>
      <c r="M135" s="11"/>
      <c r="N135" s="11"/>
      <c r="O135" s="11"/>
      <c r="P135" s="11"/>
      <c r="Q135" s="11"/>
      <c r="R135" s="11"/>
      <c r="S135" s="11"/>
      <c r="T135" s="11"/>
      <c r="U135" s="11"/>
      <c r="V135" s="11"/>
      <c r="W135" s="11"/>
      <c r="X135" s="11"/>
      <c r="Y135" s="11"/>
      <c r="Z135" s="11"/>
    </row>
    <row r="136" spans="1:26" x14ac:dyDescent="0.3">
      <c r="A136" s="11"/>
      <c r="B136" s="15"/>
      <c r="D136" s="11"/>
      <c r="E136" s="11"/>
      <c r="F136" s="11"/>
      <c r="G136" s="11"/>
      <c r="H136" s="11"/>
      <c r="I136" s="11"/>
      <c r="J136" s="11"/>
      <c r="K136" s="11"/>
      <c r="L136" s="11"/>
      <c r="M136" s="11"/>
      <c r="N136" s="11"/>
      <c r="O136" s="11"/>
      <c r="P136" s="11"/>
      <c r="Q136" s="11"/>
      <c r="R136" s="11"/>
      <c r="S136" s="11"/>
      <c r="T136" s="11"/>
      <c r="U136" s="11"/>
      <c r="V136" s="11"/>
      <c r="W136" s="11"/>
      <c r="X136" s="11"/>
      <c r="Y136" s="11"/>
      <c r="Z136" s="11"/>
    </row>
    <row r="137" spans="1:26" x14ac:dyDescent="0.3">
      <c r="A137" s="11"/>
      <c r="B137" s="15"/>
      <c r="D137" s="11"/>
      <c r="E137" s="11"/>
      <c r="F137" s="11"/>
      <c r="G137" s="11"/>
      <c r="H137" s="11"/>
      <c r="I137" s="11"/>
      <c r="J137" s="11"/>
      <c r="K137" s="11"/>
      <c r="L137" s="11"/>
      <c r="M137" s="11"/>
      <c r="N137" s="11"/>
      <c r="O137" s="11"/>
      <c r="P137" s="11"/>
      <c r="Q137" s="11"/>
      <c r="R137" s="11"/>
      <c r="S137" s="11"/>
      <c r="T137" s="11"/>
      <c r="U137" s="11"/>
      <c r="V137" s="11"/>
      <c r="W137" s="11"/>
      <c r="X137" s="11"/>
      <c r="Y137" s="11"/>
      <c r="Z137" s="11"/>
    </row>
    <row r="138" spans="1:26" x14ac:dyDescent="0.3">
      <c r="A138" s="11"/>
      <c r="B138" s="15"/>
      <c r="D138" s="11"/>
      <c r="E138" s="11"/>
      <c r="F138" s="11"/>
      <c r="G138" s="11"/>
      <c r="H138" s="11"/>
      <c r="I138" s="11"/>
      <c r="J138" s="11"/>
      <c r="K138" s="11"/>
      <c r="L138" s="11"/>
      <c r="M138" s="11"/>
      <c r="N138" s="11"/>
      <c r="O138" s="11"/>
      <c r="P138" s="11"/>
      <c r="Q138" s="11"/>
      <c r="R138" s="11"/>
      <c r="S138" s="11"/>
      <c r="T138" s="11"/>
      <c r="U138" s="11"/>
      <c r="V138" s="11"/>
      <c r="W138" s="11"/>
      <c r="X138" s="11"/>
      <c r="Y138" s="11"/>
      <c r="Z138" s="11"/>
    </row>
    <row r="139" spans="1:26" x14ac:dyDescent="0.3">
      <c r="A139" s="11"/>
      <c r="B139" s="15"/>
      <c r="D139" s="11"/>
      <c r="E139" s="11"/>
      <c r="F139" s="11"/>
      <c r="G139" s="11"/>
      <c r="H139" s="11"/>
      <c r="I139" s="11"/>
      <c r="J139" s="11"/>
      <c r="K139" s="11"/>
      <c r="L139" s="11"/>
      <c r="M139" s="11"/>
      <c r="N139" s="11"/>
      <c r="O139" s="11"/>
      <c r="P139" s="11"/>
      <c r="Q139" s="11"/>
      <c r="R139" s="11"/>
      <c r="S139" s="11"/>
      <c r="T139" s="11"/>
      <c r="U139" s="11"/>
      <c r="V139" s="11"/>
      <c r="W139" s="11"/>
      <c r="X139" s="11"/>
      <c r="Y139" s="11"/>
      <c r="Z139" s="11"/>
    </row>
    <row r="140" spans="1:26" x14ac:dyDescent="0.3">
      <c r="A140" s="11"/>
      <c r="B140" s="15"/>
      <c r="D140" s="11"/>
      <c r="E140" s="11"/>
      <c r="F140" s="11"/>
      <c r="G140" s="11"/>
      <c r="H140" s="11"/>
      <c r="I140" s="11"/>
      <c r="J140" s="11"/>
      <c r="K140" s="11"/>
      <c r="L140" s="11"/>
      <c r="M140" s="11"/>
      <c r="N140" s="11"/>
      <c r="O140" s="11"/>
      <c r="P140" s="11"/>
      <c r="Q140" s="11"/>
      <c r="R140" s="11"/>
      <c r="S140" s="11"/>
      <c r="T140" s="11"/>
      <c r="U140" s="11"/>
      <c r="V140" s="11"/>
      <c r="W140" s="11"/>
      <c r="X140" s="11"/>
      <c r="Y140" s="11"/>
      <c r="Z140" s="11"/>
    </row>
    <row r="141" spans="1:26" x14ac:dyDescent="0.3">
      <c r="A141" s="11"/>
      <c r="B141" s="15"/>
      <c r="D141" s="11"/>
      <c r="E141" s="11"/>
      <c r="F141" s="11"/>
      <c r="G141" s="11"/>
      <c r="H141" s="11"/>
      <c r="I141" s="11"/>
      <c r="J141" s="11"/>
      <c r="K141" s="11"/>
      <c r="L141" s="11"/>
      <c r="M141" s="11"/>
      <c r="N141" s="11"/>
      <c r="O141" s="11"/>
      <c r="P141" s="11"/>
      <c r="Q141" s="11"/>
      <c r="R141" s="11"/>
      <c r="S141" s="11"/>
      <c r="T141" s="11"/>
      <c r="U141" s="11"/>
      <c r="V141" s="11"/>
      <c r="W141" s="11"/>
      <c r="X141" s="11"/>
      <c r="Y141" s="11"/>
      <c r="Z141" s="11"/>
    </row>
    <row r="142" spans="1:26" x14ac:dyDescent="0.3">
      <c r="A142" s="11"/>
      <c r="B142" s="15"/>
      <c r="D142" s="11"/>
      <c r="E142" s="11"/>
      <c r="F142" s="11"/>
      <c r="G142" s="11"/>
      <c r="H142" s="11"/>
      <c r="I142" s="11"/>
      <c r="J142" s="11"/>
      <c r="K142" s="11"/>
      <c r="L142" s="11"/>
      <c r="M142" s="11"/>
      <c r="N142" s="11"/>
      <c r="O142" s="11"/>
      <c r="P142" s="11"/>
      <c r="Q142" s="11"/>
      <c r="R142" s="11"/>
      <c r="S142" s="11"/>
      <c r="T142" s="11"/>
      <c r="U142" s="11"/>
      <c r="V142" s="11"/>
      <c r="W142" s="11"/>
      <c r="X142" s="11"/>
      <c r="Y142" s="11"/>
      <c r="Z142" s="11"/>
    </row>
    <row r="143" spans="1:26" x14ac:dyDescent="0.3">
      <c r="A143" s="11"/>
      <c r="B143" s="15"/>
      <c r="D143" s="11"/>
      <c r="E143" s="11"/>
      <c r="F143" s="11"/>
      <c r="G143" s="11"/>
      <c r="H143" s="11"/>
      <c r="I143" s="11"/>
      <c r="J143" s="11"/>
      <c r="K143" s="11"/>
      <c r="L143" s="11"/>
      <c r="M143" s="11"/>
      <c r="N143" s="11"/>
      <c r="O143" s="11"/>
      <c r="P143" s="11"/>
      <c r="Q143" s="11"/>
      <c r="R143" s="11"/>
      <c r="S143" s="11"/>
      <c r="T143" s="11"/>
      <c r="U143" s="11"/>
      <c r="V143" s="11"/>
      <c r="W143" s="11"/>
      <c r="X143" s="11"/>
      <c r="Y143" s="11"/>
      <c r="Z143" s="11"/>
    </row>
    <row r="144" spans="1:26" x14ac:dyDescent="0.3">
      <c r="A144" s="11"/>
      <c r="B144" s="15"/>
      <c r="D144" s="11"/>
      <c r="E144" s="11"/>
      <c r="F144" s="11"/>
      <c r="G144" s="11"/>
      <c r="H144" s="11"/>
      <c r="I144" s="11"/>
      <c r="J144" s="11"/>
      <c r="K144" s="11"/>
      <c r="L144" s="11"/>
      <c r="M144" s="11"/>
      <c r="N144" s="11"/>
      <c r="O144" s="11"/>
      <c r="P144" s="11"/>
      <c r="Q144" s="11"/>
      <c r="R144" s="11"/>
      <c r="S144" s="11"/>
      <c r="T144" s="11"/>
      <c r="U144" s="11"/>
      <c r="V144" s="11"/>
      <c r="W144" s="11"/>
      <c r="X144" s="11"/>
      <c r="Y144" s="11"/>
      <c r="Z144" s="11"/>
    </row>
    <row r="145" spans="1:26" x14ac:dyDescent="0.3">
      <c r="A145" s="11"/>
      <c r="B145" s="15"/>
      <c r="D145" s="11"/>
      <c r="E145" s="11"/>
      <c r="F145" s="11"/>
      <c r="G145" s="11"/>
      <c r="H145" s="11"/>
      <c r="I145" s="11"/>
      <c r="J145" s="11"/>
      <c r="K145" s="11"/>
      <c r="L145" s="11"/>
      <c r="M145" s="11"/>
      <c r="N145" s="11"/>
      <c r="O145" s="11"/>
      <c r="P145" s="11"/>
      <c r="Q145" s="11"/>
      <c r="R145" s="11"/>
      <c r="S145" s="11"/>
      <c r="T145" s="11"/>
      <c r="U145" s="11"/>
      <c r="V145" s="11"/>
      <c r="W145" s="11"/>
      <c r="X145" s="11"/>
      <c r="Y145" s="11"/>
      <c r="Z145" s="11"/>
    </row>
    <row r="146" spans="1:26" x14ac:dyDescent="0.3">
      <c r="A146" s="11"/>
      <c r="B146" s="15"/>
      <c r="D146" s="11"/>
      <c r="E146" s="11"/>
      <c r="F146" s="11"/>
      <c r="G146" s="11"/>
      <c r="H146" s="11"/>
      <c r="I146" s="11"/>
      <c r="J146" s="11"/>
      <c r="K146" s="11"/>
      <c r="L146" s="11"/>
      <c r="M146" s="11"/>
      <c r="N146" s="11"/>
      <c r="O146" s="11"/>
      <c r="P146" s="11"/>
      <c r="Q146" s="11"/>
      <c r="R146" s="11"/>
      <c r="S146" s="11"/>
      <c r="T146" s="11"/>
      <c r="U146" s="11"/>
      <c r="V146" s="11"/>
      <c r="W146" s="11"/>
      <c r="X146" s="11"/>
      <c r="Y146" s="11"/>
      <c r="Z146" s="11"/>
    </row>
    <row r="147" spans="1:26" x14ac:dyDescent="0.3">
      <c r="A147" s="11"/>
      <c r="B147" s="15"/>
      <c r="D147" s="11"/>
      <c r="E147" s="11"/>
      <c r="F147" s="11"/>
      <c r="G147" s="11"/>
      <c r="H147" s="11"/>
      <c r="I147" s="11"/>
      <c r="J147" s="11"/>
      <c r="K147" s="11"/>
      <c r="L147" s="11"/>
      <c r="M147" s="11"/>
      <c r="N147" s="11"/>
      <c r="O147" s="11"/>
      <c r="P147" s="11"/>
      <c r="Q147" s="11"/>
      <c r="R147" s="11"/>
      <c r="S147" s="11"/>
      <c r="T147" s="11"/>
      <c r="U147" s="11"/>
      <c r="V147" s="11"/>
      <c r="W147" s="11"/>
      <c r="X147" s="11"/>
      <c r="Y147" s="11"/>
      <c r="Z147" s="11"/>
    </row>
    <row r="148" spans="1:26" x14ac:dyDescent="0.3">
      <c r="A148" s="11"/>
      <c r="B148" s="15"/>
      <c r="D148" s="11"/>
      <c r="E148" s="11"/>
      <c r="F148" s="11"/>
      <c r="G148" s="11"/>
      <c r="H148" s="11"/>
      <c r="I148" s="11"/>
      <c r="J148" s="11"/>
      <c r="K148" s="11"/>
      <c r="L148" s="11"/>
      <c r="M148" s="11"/>
      <c r="N148" s="11"/>
      <c r="O148" s="11"/>
      <c r="P148" s="11"/>
      <c r="Q148" s="11"/>
      <c r="R148" s="11"/>
      <c r="S148" s="11"/>
      <c r="T148" s="11"/>
      <c r="U148" s="11"/>
      <c r="V148" s="11"/>
      <c r="W148" s="11"/>
      <c r="X148" s="11"/>
      <c r="Y148" s="11"/>
      <c r="Z148" s="11"/>
    </row>
    <row r="149" spans="1:26" x14ac:dyDescent="0.3">
      <c r="A149" s="11"/>
      <c r="B149" s="15"/>
      <c r="D149" s="11"/>
      <c r="E149" s="11"/>
      <c r="F149" s="11"/>
      <c r="G149" s="11"/>
      <c r="H149" s="11"/>
      <c r="I149" s="11"/>
      <c r="J149" s="11"/>
      <c r="K149" s="11"/>
      <c r="L149" s="11"/>
      <c r="M149" s="11"/>
      <c r="N149" s="11"/>
      <c r="O149" s="11"/>
      <c r="P149" s="11"/>
      <c r="Q149" s="11"/>
      <c r="R149" s="11"/>
      <c r="S149" s="11"/>
      <c r="T149" s="11"/>
      <c r="U149" s="11"/>
      <c r="V149" s="11"/>
      <c r="W149" s="11"/>
      <c r="X149" s="11"/>
      <c r="Y149" s="11"/>
      <c r="Z149" s="11"/>
    </row>
    <row r="150" spans="1:26" x14ac:dyDescent="0.3">
      <c r="A150" s="11"/>
      <c r="B150" s="15"/>
      <c r="D150" s="11"/>
      <c r="E150" s="11"/>
      <c r="F150" s="11"/>
      <c r="G150" s="11"/>
      <c r="H150" s="11"/>
      <c r="I150" s="11"/>
      <c r="J150" s="11"/>
      <c r="K150" s="11"/>
      <c r="L150" s="11"/>
      <c r="M150" s="11"/>
      <c r="N150" s="11"/>
      <c r="O150" s="11"/>
      <c r="P150" s="11"/>
      <c r="Q150" s="11"/>
      <c r="R150" s="11"/>
      <c r="S150" s="11"/>
      <c r="T150" s="11"/>
      <c r="U150" s="11"/>
      <c r="V150" s="11"/>
      <c r="W150" s="11"/>
      <c r="X150" s="11"/>
      <c r="Y150" s="11"/>
      <c r="Z150" s="11"/>
    </row>
    <row r="151" spans="1:26" x14ac:dyDescent="0.3">
      <c r="A151" s="11"/>
      <c r="B151" s="15"/>
      <c r="D151" s="11"/>
      <c r="E151" s="11"/>
      <c r="F151" s="11"/>
      <c r="G151" s="11"/>
      <c r="H151" s="11"/>
      <c r="I151" s="11"/>
      <c r="J151" s="11"/>
      <c r="K151" s="11"/>
      <c r="L151" s="11"/>
      <c r="M151" s="11"/>
      <c r="N151" s="11"/>
      <c r="O151" s="11"/>
      <c r="P151" s="11"/>
      <c r="Q151" s="11"/>
      <c r="R151" s="11"/>
      <c r="S151" s="11"/>
      <c r="T151" s="11"/>
      <c r="U151" s="11"/>
      <c r="V151" s="11"/>
      <c r="W151" s="11"/>
      <c r="X151" s="11"/>
      <c r="Y151" s="11"/>
      <c r="Z151" s="11"/>
    </row>
    <row r="152" spans="1:26" x14ac:dyDescent="0.3">
      <c r="A152" s="11"/>
      <c r="B152" s="15"/>
      <c r="D152" s="11"/>
      <c r="E152" s="11"/>
      <c r="F152" s="11"/>
      <c r="G152" s="11"/>
      <c r="H152" s="11"/>
      <c r="I152" s="11"/>
      <c r="J152" s="11"/>
      <c r="K152" s="11"/>
      <c r="L152" s="11"/>
      <c r="M152" s="11"/>
      <c r="N152" s="11"/>
      <c r="O152" s="11"/>
      <c r="P152" s="11"/>
      <c r="Q152" s="11"/>
      <c r="R152" s="11"/>
      <c r="S152" s="11"/>
      <c r="T152" s="11"/>
      <c r="U152" s="11"/>
      <c r="V152" s="11"/>
      <c r="W152" s="11"/>
      <c r="X152" s="11"/>
      <c r="Y152" s="11"/>
      <c r="Z152" s="11"/>
    </row>
    <row r="153" spans="1:26" x14ac:dyDescent="0.3">
      <c r="A153" s="11"/>
      <c r="B153" s="15"/>
      <c r="D153" s="11"/>
      <c r="E153" s="11"/>
      <c r="F153" s="11"/>
      <c r="G153" s="11"/>
      <c r="H153" s="11"/>
      <c r="I153" s="11"/>
      <c r="J153" s="11"/>
      <c r="K153" s="11"/>
      <c r="L153" s="11"/>
      <c r="M153" s="11"/>
      <c r="N153" s="11"/>
      <c r="O153" s="11"/>
      <c r="P153" s="11"/>
      <c r="Q153" s="11"/>
      <c r="R153" s="11"/>
      <c r="S153" s="11"/>
      <c r="T153" s="11"/>
      <c r="U153" s="11"/>
      <c r="V153" s="11"/>
      <c r="W153" s="11"/>
      <c r="X153" s="11"/>
      <c r="Y153" s="11"/>
      <c r="Z153" s="11"/>
    </row>
    <row r="154" spans="1:26" x14ac:dyDescent="0.3">
      <c r="A154" s="11"/>
      <c r="B154" s="15"/>
      <c r="D154" s="11"/>
      <c r="E154" s="11"/>
      <c r="F154" s="11"/>
      <c r="G154" s="11"/>
      <c r="H154" s="11"/>
      <c r="I154" s="11"/>
      <c r="J154" s="11"/>
      <c r="K154" s="11"/>
      <c r="L154" s="11"/>
      <c r="M154" s="11"/>
      <c r="N154" s="11"/>
      <c r="O154" s="11"/>
      <c r="P154" s="11"/>
      <c r="Q154" s="11"/>
      <c r="R154" s="11"/>
      <c r="S154" s="11"/>
      <c r="T154" s="11"/>
      <c r="U154" s="11"/>
      <c r="V154" s="11"/>
      <c r="W154" s="11"/>
      <c r="X154" s="11"/>
      <c r="Y154" s="11"/>
      <c r="Z154" s="11"/>
    </row>
  </sheetData>
  <sheetProtection algorithmName="SHA-512" hashValue="AWFKw6T3aUrD5MoUqFsdKYUyA31+0sJuNOnBhTvZgNcjMKdu+GcjSKipnIGSvsu5nzN59cJPCmbYfZ+PPcoAQg==" saltValue="/y8ConchhSt8Cr6aGGhklQ==" spinCount="100000" sheet="1" selectLockedCells="1"/>
  <mergeCells count="10">
    <mergeCell ref="A1:B1"/>
    <mergeCell ref="A2:B2"/>
    <mergeCell ref="A3:B3"/>
    <mergeCell ref="A11:B11"/>
    <mergeCell ref="A18:B18"/>
    <mergeCell ref="A65:B65"/>
    <mergeCell ref="A32:B32"/>
    <mergeCell ref="A43:B43"/>
    <mergeCell ref="A54:B54"/>
    <mergeCell ref="A21:B21"/>
  </mergeCells>
  <conditionalFormatting sqref="B19">
    <cfRule type="cellIs" dxfId="42" priority="1" operator="greaterThan">
      <formula>25000</formula>
    </cfRule>
  </conditionalFormatting>
  <pageMargins left="0.7" right="0.7" top="0.75" bottom="0.75" header="0.3" footer="0.3"/>
  <pageSetup orientation="portrait" r:id="rId1"/>
  <rowBreaks count="6" manualBreakCount="6">
    <brk id="18" max="1" man="1"/>
    <brk id="28" max="1" man="1"/>
    <brk id="39" max="1" man="1"/>
    <brk id="50" max="1" man="1"/>
    <brk id="61" max="1" man="1"/>
    <brk id="72" max="1" man="1"/>
  </rowBreaks>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2000000}">
          <x14:formula1>
            <xm:f>Equipment!$A$1:$A$13</xm:f>
          </x14:formula1>
          <xm:sqref>B22 B33 B44 B55 B66</xm:sqref>
        </x14:dataValidation>
        <x14:dataValidation type="list" allowBlank="1" showInputMessage="1" showErrorMessage="1" xr:uid="{00000000-0002-0000-0000-000000000000}">
          <x14:formula1>
            <xm:f>'All Schools'!$B$2:$B$220</xm:f>
          </x14:formula1>
          <xm:sqref>B4</xm:sqref>
        </x14:dataValidation>
        <x14:dataValidation type="list" allowBlank="1" showInputMessage="1" showErrorMessage="1" xr:uid="{00000000-0002-0000-0000-000001000000}">
          <x14:formula1>
            <xm:f>'All SUs'!$A$1:$A$120</xm:f>
          </x14:formula1>
          <xm:sqref>B12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64"/>
  <sheetViews>
    <sheetView workbookViewId="0">
      <selection activeCell="B9" sqref="B9"/>
    </sheetView>
  </sheetViews>
  <sheetFormatPr defaultRowHeight="14.4" x14ac:dyDescent="0.3"/>
  <cols>
    <col min="1" max="1" width="41.5546875" customWidth="1"/>
    <col min="2" max="2" width="14.88671875" style="16" customWidth="1"/>
    <col min="3" max="3" width="14.88671875" style="16" hidden="1" customWidth="1"/>
    <col min="4" max="4" width="16" bestFit="1" customWidth="1"/>
  </cols>
  <sheetData>
    <row r="1" spans="1:4" ht="15" thickBot="1" x14ac:dyDescent="0.35">
      <c r="A1" s="70" t="s">
        <v>847</v>
      </c>
      <c r="B1" s="71"/>
      <c r="C1" s="72"/>
      <c r="D1" s="73"/>
    </row>
    <row r="2" spans="1:4" x14ac:dyDescent="0.3">
      <c r="A2" s="22" t="s">
        <v>848</v>
      </c>
      <c r="B2" s="74"/>
      <c r="C2" s="75"/>
      <c r="D2" s="76"/>
    </row>
    <row r="3" spans="1:4" x14ac:dyDescent="0.3">
      <c r="A3" s="23" t="s">
        <v>4</v>
      </c>
      <c r="B3" s="81" t="str">
        <f>'SSSG Application'!B4</f>
        <v>Please select your School Name</v>
      </c>
      <c r="C3" s="82"/>
      <c r="D3" s="83"/>
    </row>
    <row r="4" spans="1:4" ht="15" thickBot="1" x14ac:dyDescent="0.35">
      <c r="A4" s="24" t="s">
        <v>839</v>
      </c>
      <c r="B4" s="84" t="str">
        <f>'SSSG Application'!B12</f>
        <v>Please select your Supervisory Union or equivalent Name</v>
      </c>
      <c r="C4" s="85"/>
      <c r="D4" s="86"/>
    </row>
    <row r="5" spans="1:4" ht="29.4" customHeight="1" x14ac:dyDescent="0.3">
      <c r="A5" s="77" t="s">
        <v>825</v>
      </c>
      <c r="B5" s="78"/>
      <c r="C5" s="79"/>
      <c r="D5" s="80"/>
    </row>
    <row r="6" spans="1:4" x14ac:dyDescent="0.3">
      <c r="A6" s="32" t="s">
        <v>812</v>
      </c>
      <c r="B6" s="67">
        <f>'SSSG Application'!B23</f>
        <v>0</v>
      </c>
      <c r="C6" s="68"/>
      <c r="D6" s="69"/>
    </row>
    <row r="7" spans="1:4" x14ac:dyDescent="0.3">
      <c r="A7" s="18" t="s">
        <v>836</v>
      </c>
      <c r="B7" s="19" t="s">
        <v>837</v>
      </c>
      <c r="C7" s="34" t="s">
        <v>852</v>
      </c>
      <c r="D7" s="17" t="s">
        <v>831</v>
      </c>
    </row>
    <row r="8" spans="1:4" ht="28.8" x14ac:dyDescent="0.3">
      <c r="A8" s="25" t="s">
        <v>838</v>
      </c>
      <c r="B8" s="20"/>
      <c r="C8" s="35"/>
      <c r="D8" s="30">
        <v>5</v>
      </c>
    </row>
    <row r="9" spans="1:4" ht="28.8" x14ac:dyDescent="0.3">
      <c r="A9" s="25" t="s">
        <v>830</v>
      </c>
      <c r="B9" s="20"/>
      <c r="C9" s="35"/>
      <c r="D9" s="30">
        <v>5</v>
      </c>
    </row>
    <row r="10" spans="1:4" ht="43.2" x14ac:dyDescent="0.3">
      <c r="A10" s="25" t="s">
        <v>832</v>
      </c>
      <c r="B10" s="20"/>
      <c r="C10" s="35"/>
      <c r="D10" s="30">
        <v>10</v>
      </c>
    </row>
    <row r="11" spans="1:4" ht="43.2" x14ac:dyDescent="0.3">
      <c r="A11" s="25" t="s">
        <v>833</v>
      </c>
      <c r="B11" s="20"/>
      <c r="C11" s="35"/>
      <c r="D11" s="30">
        <v>5</v>
      </c>
    </row>
    <row r="12" spans="1:4" ht="28.8" x14ac:dyDescent="0.3">
      <c r="A12" s="25" t="s">
        <v>834</v>
      </c>
      <c r="B12" s="20"/>
      <c r="C12" s="35"/>
      <c r="D12" s="30">
        <v>5</v>
      </c>
    </row>
    <row r="13" spans="1:4" x14ac:dyDescent="0.3">
      <c r="A13" s="25" t="s">
        <v>835</v>
      </c>
      <c r="B13" s="28">
        <f>C13*1</f>
        <v>0</v>
      </c>
      <c r="C13" s="36">
        <f>IF('SSSG Application'!B22="Exterior door locking mechanisms, (keys, fobs, electronic access cards) that facilitate controlled access to school buildings ","20",IF('SSSG Application'!B22="Interior door locking mechanisms so that all interior doors have the ability to be locked (preferably from the inside/in accordance with NFPA standards)","20",IF('SSSG Application'!B22="Mass notification devices/public address systems to ensure all those inside/outside school buildings can be informed of an emergency. ","20",IF('SSSG Application'!B22="Please select a category",0,5))))</f>
        <v>0</v>
      </c>
      <c r="D13" s="30">
        <v>20</v>
      </c>
    </row>
    <row r="14" spans="1:4" x14ac:dyDescent="0.3">
      <c r="A14" s="26" t="s">
        <v>840</v>
      </c>
      <c r="B14" s="20"/>
      <c r="C14" s="35"/>
      <c r="D14" s="30">
        <v>10</v>
      </c>
    </row>
    <row r="15" spans="1:4" ht="43.8" thickBot="1" x14ac:dyDescent="0.35">
      <c r="A15" s="27" t="s">
        <v>841</v>
      </c>
      <c r="B15" s="21"/>
      <c r="C15" s="37"/>
      <c r="D15" s="31">
        <v>5</v>
      </c>
    </row>
    <row r="16" spans="1:4" ht="15" thickBot="1" x14ac:dyDescent="0.35">
      <c r="A16" s="44" t="s">
        <v>842</v>
      </c>
      <c r="B16" s="45">
        <f>SUM(B8:B15)</f>
        <v>0</v>
      </c>
      <c r="C16" s="46"/>
      <c r="D16" s="47">
        <f>SUM(D8:D15)</f>
        <v>65</v>
      </c>
    </row>
    <row r="17" spans="1:4" ht="30.6" customHeight="1" x14ac:dyDescent="0.3">
      <c r="A17" s="63" t="s">
        <v>826</v>
      </c>
      <c r="B17" s="64"/>
      <c r="C17" s="65"/>
      <c r="D17" s="66"/>
    </row>
    <row r="18" spans="1:4" x14ac:dyDescent="0.3">
      <c r="A18" s="29" t="s">
        <v>812</v>
      </c>
      <c r="B18" s="67">
        <f>'SSSG Application'!B34</f>
        <v>0</v>
      </c>
      <c r="C18" s="68"/>
      <c r="D18" s="69"/>
    </row>
    <row r="19" spans="1:4" x14ac:dyDescent="0.3">
      <c r="A19" s="18" t="s">
        <v>836</v>
      </c>
      <c r="B19" s="19" t="s">
        <v>837</v>
      </c>
      <c r="C19" s="34"/>
      <c r="D19" s="17" t="s">
        <v>831</v>
      </c>
    </row>
    <row r="20" spans="1:4" ht="28.8" x14ac:dyDescent="0.3">
      <c r="A20" s="25" t="s">
        <v>838</v>
      </c>
      <c r="B20" s="20"/>
      <c r="C20" s="35"/>
      <c r="D20" s="30">
        <v>5</v>
      </c>
    </row>
    <row r="21" spans="1:4" ht="28.8" x14ac:dyDescent="0.3">
      <c r="A21" s="25" t="s">
        <v>830</v>
      </c>
      <c r="B21" s="20"/>
      <c r="C21" s="35"/>
      <c r="D21" s="30">
        <v>5</v>
      </c>
    </row>
    <row r="22" spans="1:4" ht="43.2" x14ac:dyDescent="0.3">
      <c r="A22" s="25" t="s">
        <v>832</v>
      </c>
      <c r="B22" s="20"/>
      <c r="C22" s="35"/>
      <c r="D22" s="30">
        <v>10</v>
      </c>
    </row>
    <row r="23" spans="1:4" ht="43.2" x14ac:dyDescent="0.3">
      <c r="A23" s="25" t="s">
        <v>833</v>
      </c>
      <c r="B23" s="20"/>
      <c r="C23" s="35"/>
      <c r="D23" s="30">
        <v>5</v>
      </c>
    </row>
    <row r="24" spans="1:4" ht="28.8" x14ac:dyDescent="0.3">
      <c r="A24" s="25" t="s">
        <v>834</v>
      </c>
      <c r="B24" s="20"/>
      <c r="C24" s="35"/>
      <c r="D24" s="30">
        <v>5</v>
      </c>
    </row>
    <row r="25" spans="1:4" x14ac:dyDescent="0.3">
      <c r="A25" s="25" t="s">
        <v>835</v>
      </c>
      <c r="B25" s="28">
        <f>C25*1</f>
        <v>0</v>
      </c>
      <c r="C25" s="36">
        <f>IF('SSSG Application'!B33="Exterior door locking mechanisms, (keys, fobs, electronic access cards) that facilitate controlled access to school buildings ","20",IF('SSSG Application'!B33="Interior door locking mechanisms so that all interior doors have the ability to be locked (preferably from the inside/in accordance with NFPA standards)","20",IF('SSSG Application'!B33="Mass notification devices/public address systems to ensure all those inside/outside school buildings can be informed of an emergency. ","20",IF('SSSG Application'!B33="Please select a category",0,5))))</f>
        <v>0</v>
      </c>
      <c r="D25" s="30">
        <v>20</v>
      </c>
    </row>
    <row r="26" spans="1:4" x14ac:dyDescent="0.3">
      <c r="A26" s="26" t="s">
        <v>840</v>
      </c>
      <c r="B26" s="20"/>
      <c r="C26" s="35"/>
      <c r="D26" s="30">
        <v>10</v>
      </c>
    </row>
    <row r="27" spans="1:4" ht="43.8" thickBot="1" x14ac:dyDescent="0.35">
      <c r="A27" s="27" t="s">
        <v>841</v>
      </c>
      <c r="B27" s="21"/>
      <c r="C27" s="37"/>
      <c r="D27" s="31">
        <v>5</v>
      </c>
    </row>
    <row r="28" spans="1:4" ht="15" thickBot="1" x14ac:dyDescent="0.35">
      <c r="A28" s="44" t="s">
        <v>843</v>
      </c>
      <c r="B28" s="45">
        <f>SUM(B20:B27)</f>
        <v>0</v>
      </c>
      <c r="C28" s="46"/>
      <c r="D28" s="47">
        <f>SUM(D20:D27)</f>
        <v>65</v>
      </c>
    </row>
    <row r="29" spans="1:4" x14ac:dyDescent="0.3">
      <c r="A29" s="63" t="s">
        <v>827</v>
      </c>
      <c r="B29" s="64"/>
      <c r="C29" s="65"/>
      <c r="D29" s="66"/>
    </row>
    <row r="30" spans="1:4" x14ac:dyDescent="0.3">
      <c r="A30" s="29" t="s">
        <v>812</v>
      </c>
      <c r="B30" s="67">
        <f>'SSSG Application'!B45</f>
        <v>0</v>
      </c>
      <c r="C30" s="68"/>
      <c r="D30" s="69"/>
    </row>
    <row r="31" spans="1:4" x14ac:dyDescent="0.3">
      <c r="A31" s="18" t="s">
        <v>836</v>
      </c>
      <c r="B31" s="19" t="s">
        <v>837</v>
      </c>
      <c r="C31" s="34"/>
      <c r="D31" s="17" t="s">
        <v>831</v>
      </c>
    </row>
    <row r="32" spans="1:4" ht="28.8" x14ac:dyDescent="0.3">
      <c r="A32" s="25" t="s">
        <v>838</v>
      </c>
      <c r="B32" s="20"/>
      <c r="C32" s="35"/>
      <c r="D32" s="30">
        <v>5</v>
      </c>
    </row>
    <row r="33" spans="1:4" ht="28.8" x14ac:dyDescent="0.3">
      <c r="A33" s="25" t="s">
        <v>830</v>
      </c>
      <c r="B33" s="20"/>
      <c r="C33" s="35"/>
      <c r="D33" s="30">
        <v>5</v>
      </c>
    </row>
    <row r="34" spans="1:4" ht="43.2" x14ac:dyDescent="0.3">
      <c r="A34" s="25" t="s">
        <v>832</v>
      </c>
      <c r="B34" s="20"/>
      <c r="C34" s="35"/>
      <c r="D34" s="30">
        <v>10</v>
      </c>
    </row>
    <row r="35" spans="1:4" ht="43.2" x14ac:dyDescent="0.3">
      <c r="A35" s="25" t="s">
        <v>833</v>
      </c>
      <c r="B35" s="20"/>
      <c r="C35" s="35"/>
      <c r="D35" s="30">
        <v>5</v>
      </c>
    </row>
    <row r="36" spans="1:4" ht="28.8" x14ac:dyDescent="0.3">
      <c r="A36" s="25" t="s">
        <v>834</v>
      </c>
      <c r="B36" s="20"/>
      <c r="C36" s="35"/>
      <c r="D36" s="30">
        <v>5</v>
      </c>
    </row>
    <row r="37" spans="1:4" x14ac:dyDescent="0.3">
      <c r="A37" s="25" t="s">
        <v>835</v>
      </c>
      <c r="B37" s="28">
        <f>C37*1</f>
        <v>0</v>
      </c>
      <c r="C37" s="36">
        <f>IF('SSSG Application'!B44="Exterior door locking mechanisms, (keys, fobs, electronic access cards) that facilitate controlled access to school buildings ","20",IF('SSSG Application'!B44="Interior door locking mechanisms so that all interior doors have the ability to be locked (preferably from the inside/in accordance with NFPA standards)","20",IF('SSSG Application'!B44="Mass notification devices/public address systems to ensure all those inside/outside school buildings can be informed of an emergency. ","20",IF('SSSG Application'!B44="Please select a category",0,5))))</f>
        <v>0</v>
      </c>
      <c r="D37" s="30">
        <v>20</v>
      </c>
    </row>
    <row r="38" spans="1:4" x14ac:dyDescent="0.3">
      <c r="A38" s="26" t="s">
        <v>840</v>
      </c>
      <c r="B38" s="20"/>
      <c r="C38" s="35"/>
      <c r="D38" s="30">
        <v>10</v>
      </c>
    </row>
    <row r="39" spans="1:4" ht="43.8" thickBot="1" x14ac:dyDescent="0.35">
      <c r="A39" s="27" t="s">
        <v>841</v>
      </c>
      <c r="B39" s="21"/>
      <c r="C39" s="37"/>
      <c r="D39" s="31">
        <v>5</v>
      </c>
    </row>
    <row r="40" spans="1:4" ht="15" thickBot="1" x14ac:dyDescent="0.35">
      <c r="A40" s="44" t="s">
        <v>844</v>
      </c>
      <c r="B40" s="45">
        <f>SUM(B32:B39)</f>
        <v>0</v>
      </c>
      <c r="C40" s="46"/>
      <c r="D40" s="47">
        <f>SUM(D32:D39)</f>
        <v>65</v>
      </c>
    </row>
    <row r="41" spans="1:4" ht="27.6" customHeight="1" x14ac:dyDescent="0.3">
      <c r="A41" s="63" t="s">
        <v>828</v>
      </c>
      <c r="B41" s="64"/>
      <c r="C41" s="65"/>
      <c r="D41" s="66"/>
    </row>
    <row r="42" spans="1:4" x14ac:dyDescent="0.3">
      <c r="A42" s="29" t="s">
        <v>812</v>
      </c>
      <c r="B42" s="67">
        <f>'SSSG Application'!B56</f>
        <v>0</v>
      </c>
      <c r="C42" s="68"/>
      <c r="D42" s="69"/>
    </row>
    <row r="43" spans="1:4" x14ac:dyDescent="0.3">
      <c r="A43" s="18" t="s">
        <v>836</v>
      </c>
      <c r="B43" s="19" t="s">
        <v>837</v>
      </c>
      <c r="C43" s="34"/>
      <c r="D43" s="17" t="s">
        <v>831</v>
      </c>
    </row>
    <row r="44" spans="1:4" ht="28.8" x14ac:dyDescent="0.3">
      <c r="A44" s="25" t="s">
        <v>838</v>
      </c>
      <c r="B44" s="20"/>
      <c r="C44" s="35"/>
      <c r="D44" s="30">
        <v>5</v>
      </c>
    </row>
    <row r="45" spans="1:4" ht="28.8" x14ac:dyDescent="0.3">
      <c r="A45" s="25" t="s">
        <v>830</v>
      </c>
      <c r="B45" s="20"/>
      <c r="C45" s="35"/>
      <c r="D45" s="30">
        <v>5</v>
      </c>
    </row>
    <row r="46" spans="1:4" ht="43.2" x14ac:dyDescent="0.3">
      <c r="A46" s="25" t="s">
        <v>832</v>
      </c>
      <c r="B46" s="20"/>
      <c r="C46" s="35"/>
      <c r="D46" s="30">
        <v>10</v>
      </c>
    </row>
    <row r="47" spans="1:4" ht="43.2" x14ac:dyDescent="0.3">
      <c r="A47" s="25" t="s">
        <v>833</v>
      </c>
      <c r="B47" s="20"/>
      <c r="C47" s="35"/>
      <c r="D47" s="30">
        <v>5</v>
      </c>
    </row>
    <row r="48" spans="1:4" ht="28.8" x14ac:dyDescent="0.3">
      <c r="A48" s="25" t="s">
        <v>834</v>
      </c>
      <c r="B48" s="20"/>
      <c r="C48" s="35"/>
      <c r="D48" s="30">
        <v>5</v>
      </c>
    </row>
    <row r="49" spans="1:4" x14ac:dyDescent="0.3">
      <c r="A49" s="25" t="s">
        <v>835</v>
      </c>
      <c r="B49" s="28">
        <f>C49*1</f>
        <v>0</v>
      </c>
      <c r="C49" s="36">
        <f>IF('SSSG Application'!B55="Exterior door locking mechanisms, (keys, fobs, electronic access cards) that facilitate controlled access to school buildings ","20",IF('SSSG Application'!B55="Interior door locking mechanisms so that all interior doors have the ability to be locked (preferably from the inside/in accordance with NFPA standards)","20",IF('SSSG Application'!B55="Mass notification devices/public address systems to ensure all those inside/outside school buildings can be informed of an emergency. ","20",IF('SSSG Application'!B55="Please select a category",0,5))))</f>
        <v>0</v>
      </c>
      <c r="D49" s="30">
        <v>20</v>
      </c>
    </row>
    <row r="50" spans="1:4" x14ac:dyDescent="0.3">
      <c r="A50" s="26" t="s">
        <v>840</v>
      </c>
      <c r="B50" s="20"/>
      <c r="C50" s="35"/>
      <c r="D50" s="30">
        <v>10</v>
      </c>
    </row>
    <row r="51" spans="1:4" ht="43.8" thickBot="1" x14ac:dyDescent="0.35">
      <c r="A51" s="27" t="s">
        <v>841</v>
      </c>
      <c r="B51" s="21"/>
      <c r="C51" s="37"/>
      <c r="D51" s="31">
        <v>5</v>
      </c>
    </row>
    <row r="52" spans="1:4" ht="15" thickBot="1" x14ac:dyDescent="0.35">
      <c r="A52" s="44" t="s">
        <v>845</v>
      </c>
      <c r="B52" s="45">
        <f>SUM(B44:B51)</f>
        <v>0</v>
      </c>
      <c r="C52" s="46"/>
      <c r="D52" s="47">
        <f>SUM(D44:D51)</f>
        <v>65</v>
      </c>
    </row>
    <row r="53" spans="1:4" ht="30" customHeight="1" x14ac:dyDescent="0.3">
      <c r="A53" s="63" t="s">
        <v>829</v>
      </c>
      <c r="B53" s="64"/>
      <c r="C53" s="65"/>
      <c r="D53" s="66"/>
    </row>
    <row r="54" spans="1:4" x14ac:dyDescent="0.3">
      <c r="A54" s="29" t="s">
        <v>812</v>
      </c>
      <c r="B54" s="67">
        <f>'SSSG Application'!B67</f>
        <v>0</v>
      </c>
      <c r="C54" s="68"/>
      <c r="D54" s="69"/>
    </row>
    <row r="55" spans="1:4" x14ac:dyDescent="0.3">
      <c r="A55" s="18" t="s">
        <v>836</v>
      </c>
      <c r="B55" s="19" t="s">
        <v>837</v>
      </c>
      <c r="C55" s="34"/>
      <c r="D55" s="17" t="s">
        <v>831</v>
      </c>
    </row>
    <row r="56" spans="1:4" ht="28.8" x14ac:dyDescent="0.3">
      <c r="A56" s="25" t="s">
        <v>838</v>
      </c>
      <c r="B56" s="20"/>
      <c r="C56" s="35"/>
      <c r="D56" s="30">
        <v>5</v>
      </c>
    </row>
    <row r="57" spans="1:4" ht="28.8" x14ac:dyDescent="0.3">
      <c r="A57" s="25" t="s">
        <v>830</v>
      </c>
      <c r="B57" s="20"/>
      <c r="C57" s="35"/>
      <c r="D57" s="30">
        <v>5</v>
      </c>
    </row>
    <row r="58" spans="1:4" ht="43.2" x14ac:dyDescent="0.3">
      <c r="A58" s="25" t="s">
        <v>832</v>
      </c>
      <c r="B58" s="20"/>
      <c r="C58" s="35"/>
      <c r="D58" s="30">
        <v>10</v>
      </c>
    </row>
    <row r="59" spans="1:4" ht="43.2" x14ac:dyDescent="0.3">
      <c r="A59" s="25" t="s">
        <v>833</v>
      </c>
      <c r="B59" s="20"/>
      <c r="C59" s="35"/>
      <c r="D59" s="30">
        <v>5</v>
      </c>
    </row>
    <row r="60" spans="1:4" ht="28.8" x14ac:dyDescent="0.3">
      <c r="A60" s="25" t="s">
        <v>834</v>
      </c>
      <c r="B60" s="20"/>
      <c r="C60" s="35"/>
      <c r="D60" s="30">
        <v>5</v>
      </c>
    </row>
    <row r="61" spans="1:4" x14ac:dyDescent="0.3">
      <c r="A61" s="25" t="s">
        <v>835</v>
      </c>
      <c r="B61" s="28">
        <f>C61*1</f>
        <v>0</v>
      </c>
      <c r="C61" s="36">
        <f>IF('SSSG Application'!B66="Exterior door locking mechanisms, (keys, fobs, electronic access cards) that facilitate controlled access to school buildings ","20",IF('SSSG Application'!B66="Interior door locking mechanisms so that all interior doors have the ability to be locked (preferably from the inside/in accordance with NFPA standards)","20",IF('SSSG Application'!B66="Mass notification devices/public address systems to ensure all those inside/outside school buildings can be informed of an emergency. ","20",IF('SSSG Application'!B66="Please select a category",0,5))))</f>
        <v>0</v>
      </c>
      <c r="D61" s="30">
        <v>20</v>
      </c>
    </row>
    <row r="62" spans="1:4" x14ac:dyDescent="0.3">
      <c r="A62" s="26" t="s">
        <v>840</v>
      </c>
      <c r="B62" s="20"/>
      <c r="C62" s="35"/>
      <c r="D62" s="30">
        <v>10</v>
      </c>
    </row>
    <row r="63" spans="1:4" ht="43.8" thickBot="1" x14ac:dyDescent="0.35">
      <c r="A63" s="27" t="s">
        <v>841</v>
      </c>
      <c r="B63" s="21"/>
      <c r="C63" s="37"/>
      <c r="D63" s="31">
        <v>5</v>
      </c>
    </row>
    <row r="64" spans="1:4" ht="15" thickBot="1" x14ac:dyDescent="0.35">
      <c r="A64" s="44" t="s">
        <v>846</v>
      </c>
      <c r="B64" s="45">
        <f>SUM(B56:B63)</f>
        <v>0</v>
      </c>
      <c r="C64" s="46"/>
      <c r="D64" s="47">
        <f>SUM(D56:D63)</f>
        <v>65</v>
      </c>
    </row>
  </sheetData>
  <sheetProtection sheet="1" objects="1" scenarios="1" selectLockedCells="1"/>
  <mergeCells count="14">
    <mergeCell ref="A53:D53"/>
    <mergeCell ref="B54:D54"/>
    <mergeCell ref="A1:D1"/>
    <mergeCell ref="B2:D2"/>
    <mergeCell ref="A17:D17"/>
    <mergeCell ref="B18:D18"/>
    <mergeCell ref="A29:D29"/>
    <mergeCell ref="B30:D30"/>
    <mergeCell ref="A41:D41"/>
    <mergeCell ref="B42:D42"/>
    <mergeCell ref="A5:D5"/>
    <mergeCell ref="B6:D6"/>
    <mergeCell ref="B3:D3"/>
    <mergeCell ref="B4:D4"/>
  </mergeCells>
  <conditionalFormatting sqref="B8">
    <cfRule type="cellIs" dxfId="41" priority="40" operator="greaterThan">
      <formula>$D$8</formula>
    </cfRule>
  </conditionalFormatting>
  <conditionalFormatting sqref="B9">
    <cfRule type="cellIs" dxfId="40" priority="39" operator="greaterThan">
      <formula>$D$9</formula>
    </cfRule>
  </conditionalFormatting>
  <conditionalFormatting sqref="B10">
    <cfRule type="cellIs" dxfId="39" priority="38" operator="greaterThan">
      <formula>$D$10</formula>
    </cfRule>
  </conditionalFormatting>
  <conditionalFormatting sqref="B11">
    <cfRule type="cellIs" dxfId="38" priority="37" operator="greaterThan">
      <formula>$D$11</formula>
    </cfRule>
  </conditionalFormatting>
  <conditionalFormatting sqref="B12">
    <cfRule type="cellIs" dxfId="37" priority="36" operator="greaterThan">
      <formula>$D$12</formula>
    </cfRule>
  </conditionalFormatting>
  <conditionalFormatting sqref="B14">
    <cfRule type="cellIs" dxfId="36" priority="35" operator="greaterThan">
      <formula>$D$14</formula>
    </cfRule>
  </conditionalFormatting>
  <conditionalFormatting sqref="B15">
    <cfRule type="cellIs" dxfId="35" priority="34" operator="greaterThan">
      <formula>$D$15</formula>
    </cfRule>
  </conditionalFormatting>
  <conditionalFormatting sqref="B20">
    <cfRule type="cellIs" dxfId="34" priority="33" operator="greaterThan">
      <formula>$D$20</formula>
    </cfRule>
  </conditionalFormatting>
  <conditionalFormatting sqref="B21">
    <cfRule type="cellIs" dxfId="33" priority="32" operator="greaterThan">
      <formula>$D$21</formula>
    </cfRule>
  </conditionalFormatting>
  <conditionalFormatting sqref="B22">
    <cfRule type="cellIs" dxfId="32" priority="31" operator="greaterThan">
      <formula>$D$22</formula>
    </cfRule>
  </conditionalFormatting>
  <conditionalFormatting sqref="B23">
    <cfRule type="cellIs" dxfId="31" priority="30" operator="greaterThan">
      <formula>$D$23</formula>
    </cfRule>
  </conditionalFormatting>
  <conditionalFormatting sqref="B24">
    <cfRule type="cellIs" dxfId="30" priority="29" operator="greaterThan">
      <formula>$D$24</formula>
    </cfRule>
  </conditionalFormatting>
  <conditionalFormatting sqref="B26">
    <cfRule type="cellIs" dxfId="29" priority="28" operator="greaterThan">
      <formula>$D$26</formula>
    </cfRule>
  </conditionalFormatting>
  <conditionalFormatting sqref="B27">
    <cfRule type="cellIs" dxfId="28" priority="27" operator="greaterThan">
      <formula>$D$27</formula>
    </cfRule>
  </conditionalFormatting>
  <conditionalFormatting sqref="B32">
    <cfRule type="cellIs" dxfId="27" priority="26" operator="greaterThan">
      <formula>$D$32</formula>
    </cfRule>
  </conditionalFormatting>
  <conditionalFormatting sqref="B33">
    <cfRule type="cellIs" dxfId="26" priority="25" operator="greaterThan">
      <formula>$D$33</formula>
    </cfRule>
  </conditionalFormatting>
  <conditionalFormatting sqref="B34">
    <cfRule type="cellIs" dxfId="25" priority="24" operator="greaterThan">
      <formula>$D$34</formula>
    </cfRule>
  </conditionalFormatting>
  <conditionalFormatting sqref="B35">
    <cfRule type="cellIs" dxfId="24" priority="23" operator="greaterThan">
      <formula>$D$35</formula>
    </cfRule>
  </conditionalFormatting>
  <conditionalFormatting sqref="B36">
    <cfRule type="cellIs" dxfId="23" priority="22" operator="greaterThan">
      <formula>$D$36</formula>
    </cfRule>
  </conditionalFormatting>
  <conditionalFormatting sqref="B38">
    <cfRule type="cellIs" dxfId="22" priority="21" operator="greaterThan">
      <formula>$D$38</formula>
    </cfRule>
  </conditionalFormatting>
  <conditionalFormatting sqref="B39">
    <cfRule type="cellIs" dxfId="21" priority="20" operator="greaterThan">
      <formula>$D$39</formula>
    </cfRule>
  </conditionalFormatting>
  <conditionalFormatting sqref="B44">
    <cfRule type="cellIs" dxfId="20" priority="19" operator="greaterThan">
      <formula>$D$44</formula>
    </cfRule>
  </conditionalFormatting>
  <conditionalFormatting sqref="B45">
    <cfRule type="cellIs" dxfId="19" priority="18" operator="greaterThan">
      <formula>$D$45</formula>
    </cfRule>
  </conditionalFormatting>
  <conditionalFormatting sqref="B46">
    <cfRule type="cellIs" dxfId="18" priority="17" operator="greaterThan">
      <formula>$D$46</formula>
    </cfRule>
  </conditionalFormatting>
  <conditionalFormatting sqref="B47">
    <cfRule type="cellIs" dxfId="17" priority="16" operator="greaterThan">
      <formula>$D$47</formula>
    </cfRule>
  </conditionalFormatting>
  <conditionalFormatting sqref="B48">
    <cfRule type="cellIs" dxfId="16" priority="15" operator="greaterThan">
      <formula>$D$48</formula>
    </cfRule>
  </conditionalFormatting>
  <conditionalFormatting sqref="B50">
    <cfRule type="cellIs" dxfId="15" priority="14" operator="greaterThan">
      <formula>$D$50</formula>
    </cfRule>
  </conditionalFormatting>
  <conditionalFormatting sqref="B51">
    <cfRule type="cellIs" dxfId="14" priority="13" operator="greaterThan">
      <formula>$D$51</formula>
    </cfRule>
  </conditionalFormatting>
  <conditionalFormatting sqref="B56">
    <cfRule type="cellIs" dxfId="13" priority="12" operator="greaterThan">
      <formula>$D$56</formula>
    </cfRule>
  </conditionalFormatting>
  <conditionalFormatting sqref="B57">
    <cfRule type="cellIs" dxfId="12" priority="11" operator="greaterThan">
      <formula>$D$57</formula>
    </cfRule>
  </conditionalFormatting>
  <conditionalFormatting sqref="B58">
    <cfRule type="cellIs" dxfId="11" priority="10" operator="greaterThan">
      <formula>$D$58</formula>
    </cfRule>
  </conditionalFormatting>
  <conditionalFormatting sqref="B59">
    <cfRule type="cellIs" dxfId="10" priority="9" operator="greaterThan">
      <formula>$D$59</formula>
    </cfRule>
  </conditionalFormatting>
  <conditionalFormatting sqref="B60">
    <cfRule type="cellIs" dxfId="9" priority="8" operator="greaterThan">
      <formula>$D$60</formula>
    </cfRule>
  </conditionalFormatting>
  <conditionalFormatting sqref="B62">
    <cfRule type="cellIs" dxfId="8" priority="7" operator="greaterThan">
      <formula>$D$62</formula>
    </cfRule>
  </conditionalFormatting>
  <conditionalFormatting sqref="B63">
    <cfRule type="cellIs" dxfId="7" priority="6" operator="greaterThan">
      <formula>$D$63</formula>
    </cfRule>
  </conditionalFormatting>
  <conditionalFormatting sqref="B3:D3">
    <cfRule type="containsText" dxfId="6" priority="4" operator="containsText" text="My school is not listed">
      <formula>NOT(ISERROR(SEARCH("My school is not listed",B3)))</formula>
    </cfRule>
    <cfRule type="containsText" dxfId="5" priority="5" operator="containsText" text="Please select your School Name">
      <formula>NOT(ISERROR(SEARCH("Please select your School Name",B3)))</formula>
    </cfRule>
  </conditionalFormatting>
  <conditionalFormatting sqref="B4:D4">
    <cfRule type="containsText" dxfId="4" priority="1" operator="containsText" text="My Supervisory Union is not listed">
      <formula>NOT(ISERROR(SEARCH("My Supervisory Union is not listed",B4)))</formula>
    </cfRule>
    <cfRule type="containsText" dxfId="3" priority="2" operator="containsText" text="I am not part of a Supervisory Union">
      <formula>NOT(ISERROR(SEARCH("I am not part of a Supervisory Union",B4)))</formula>
    </cfRule>
    <cfRule type="containsText" dxfId="2" priority="3" operator="containsText" text="Please select your Supervisory Union or equivalent Name">
      <formula>NOT(ISERROR(SEARCH("Please select your Supervisory Union or equivalent Name",B4)))</formula>
    </cfRule>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13"/>
  <sheetViews>
    <sheetView workbookViewId="0">
      <selection activeCell="A14" sqref="A14:XFD14"/>
    </sheetView>
  </sheetViews>
  <sheetFormatPr defaultRowHeight="14.4" x14ac:dyDescent="0.3"/>
  <cols>
    <col min="1" max="1" width="57.6640625" style="10" customWidth="1"/>
  </cols>
  <sheetData>
    <row r="1" spans="1:4" x14ac:dyDescent="0.3">
      <c r="A1" s="10" t="s">
        <v>849</v>
      </c>
    </row>
    <row r="2" spans="1:4" ht="28.8" x14ac:dyDescent="0.3">
      <c r="A2" s="9" t="s">
        <v>810</v>
      </c>
      <c r="B2">
        <v>20</v>
      </c>
      <c r="D2" t="s">
        <v>856</v>
      </c>
    </row>
    <row r="3" spans="1:4" ht="43.2" x14ac:dyDescent="0.3">
      <c r="A3" s="9" t="s">
        <v>809</v>
      </c>
      <c r="B3">
        <v>20</v>
      </c>
      <c r="D3" t="s">
        <v>857</v>
      </c>
    </row>
    <row r="4" spans="1:4" ht="28.8" x14ac:dyDescent="0.3">
      <c r="A4" s="10" t="s">
        <v>799</v>
      </c>
      <c r="B4">
        <v>20</v>
      </c>
      <c r="D4" t="s">
        <v>858</v>
      </c>
    </row>
    <row r="5" spans="1:4" ht="28.8" x14ac:dyDescent="0.3">
      <c r="A5" s="9" t="s">
        <v>800</v>
      </c>
      <c r="B5">
        <v>5</v>
      </c>
    </row>
    <row r="6" spans="1:4" ht="28.8" x14ac:dyDescent="0.3">
      <c r="A6" s="9" t="s">
        <v>801</v>
      </c>
      <c r="B6">
        <v>5</v>
      </c>
    </row>
    <row r="7" spans="1:4" ht="28.8" x14ac:dyDescent="0.3">
      <c r="A7" s="9" t="s">
        <v>802</v>
      </c>
      <c r="B7">
        <v>5</v>
      </c>
    </row>
    <row r="8" spans="1:4" ht="28.8" x14ac:dyDescent="0.3">
      <c r="A8" s="9" t="s">
        <v>803</v>
      </c>
      <c r="B8">
        <v>5</v>
      </c>
    </row>
    <row r="9" spans="1:4" ht="28.8" x14ac:dyDescent="0.3">
      <c r="A9" s="9" t="s">
        <v>804</v>
      </c>
      <c r="B9">
        <v>5</v>
      </c>
    </row>
    <row r="10" spans="1:4" x14ac:dyDescent="0.3">
      <c r="A10" s="9" t="s">
        <v>805</v>
      </c>
      <c r="B10">
        <v>5</v>
      </c>
    </row>
    <row r="11" spans="1:4" ht="28.8" x14ac:dyDescent="0.3">
      <c r="A11" s="9" t="s">
        <v>806</v>
      </c>
      <c r="B11">
        <v>5</v>
      </c>
    </row>
    <row r="12" spans="1:4" x14ac:dyDescent="0.3">
      <c r="A12" s="9" t="s">
        <v>807</v>
      </c>
      <c r="B12">
        <v>5</v>
      </c>
    </row>
    <row r="13" spans="1:4" ht="28.8" x14ac:dyDescent="0.3">
      <c r="A13" s="9" t="s">
        <v>808</v>
      </c>
      <c r="B13">
        <v>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220"/>
  <sheetViews>
    <sheetView workbookViewId="0">
      <selection activeCell="D185" sqref="D185"/>
    </sheetView>
  </sheetViews>
  <sheetFormatPr defaultRowHeight="14.4" x14ac:dyDescent="0.3"/>
  <cols>
    <col min="1" max="1" width="9" bestFit="1" customWidth="1"/>
    <col min="2" max="2" width="41.5546875" bestFit="1" customWidth="1"/>
    <col min="3" max="3" width="30.88671875" bestFit="1" customWidth="1"/>
    <col min="4" max="4" width="21.88671875" bestFit="1" customWidth="1"/>
    <col min="5" max="5" width="12" bestFit="1" customWidth="1"/>
  </cols>
  <sheetData>
    <row r="1" spans="1:5" x14ac:dyDescent="0.3">
      <c r="A1" s="1" t="s">
        <v>5</v>
      </c>
      <c r="B1" s="1" t="s">
        <v>6</v>
      </c>
      <c r="C1" s="1" t="s">
        <v>7</v>
      </c>
      <c r="D1" s="1" t="s">
        <v>8</v>
      </c>
      <c r="E1" s="1" t="s">
        <v>9</v>
      </c>
    </row>
    <row r="2" spans="1:5" x14ac:dyDescent="0.3">
      <c r="A2" s="1"/>
      <c r="B2" s="1" t="s">
        <v>851</v>
      </c>
      <c r="C2" s="1"/>
      <c r="D2" s="1"/>
      <c r="E2" s="1"/>
    </row>
    <row r="3" spans="1:5" x14ac:dyDescent="0.3">
      <c r="A3" s="2" t="s">
        <v>10</v>
      </c>
      <c r="B3" s="2" t="s">
        <v>11</v>
      </c>
      <c r="C3" s="2" t="s">
        <v>12</v>
      </c>
      <c r="D3" s="2" t="s">
        <v>13</v>
      </c>
      <c r="E3" s="3">
        <v>5201</v>
      </c>
    </row>
    <row r="4" spans="1:5" x14ac:dyDescent="0.3">
      <c r="A4" t="s">
        <v>15</v>
      </c>
      <c r="B4" t="s">
        <v>16</v>
      </c>
      <c r="C4" t="s">
        <v>17</v>
      </c>
      <c r="D4" t="s">
        <v>18</v>
      </c>
      <c r="E4" s="4">
        <v>5491</v>
      </c>
    </row>
    <row r="5" spans="1:5" x14ac:dyDescent="0.3">
      <c r="A5" t="s">
        <v>19</v>
      </c>
      <c r="B5" t="s">
        <v>20</v>
      </c>
      <c r="C5" t="s">
        <v>21</v>
      </c>
      <c r="D5" t="s">
        <v>22</v>
      </c>
      <c r="E5" s="4">
        <v>5452</v>
      </c>
    </row>
    <row r="6" spans="1:5" x14ac:dyDescent="0.3">
      <c r="A6" t="s">
        <v>871</v>
      </c>
      <c r="B6" t="s">
        <v>872</v>
      </c>
      <c r="E6" s="4"/>
    </row>
    <row r="7" spans="1:5" x14ac:dyDescent="0.3">
      <c r="A7" s="2" t="s">
        <v>23</v>
      </c>
      <c r="B7" s="2" t="s">
        <v>24</v>
      </c>
      <c r="C7" s="2" t="s">
        <v>25</v>
      </c>
      <c r="D7" s="2" t="s">
        <v>26</v>
      </c>
      <c r="E7" s="5">
        <v>5491</v>
      </c>
    </row>
    <row r="8" spans="1:5" x14ac:dyDescent="0.3">
      <c r="A8" t="s">
        <v>27</v>
      </c>
      <c r="B8" t="s">
        <v>28</v>
      </c>
      <c r="C8" t="s">
        <v>29</v>
      </c>
      <c r="D8" t="s">
        <v>30</v>
      </c>
      <c r="E8" s="4">
        <v>5250</v>
      </c>
    </row>
    <row r="9" spans="1:5" x14ac:dyDescent="0.3">
      <c r="A9" t="s">
        <v>31</v>
      </c>
      <c r="B9" t="s">
        <v>32</v>
      </c>
      <c r="C9" t="s">
        <v>33</v>
      </c>
      <c r="D9" t="s">
        <v>34</v>
      </c>
      <c r="E9" s="4">
        <v>5146</v>
      </c>
    </row>
    <row r="10" spans="1:5" x14ac:dyDescent="0.3">
      <c r="A10" s="2" t="s">
        <v>35</v>
      </c>
      <c r="B10" s="2" t="s">
        <v>36</v>
      </c>
      <c r="C10" s="2" t="s">
        <v>37</v>
      </c>
      <c r="D10" s="2" t="s">
        <v>38</v>
      </c>
      <c r="E10" s="3">
        <v>5454</v>
      </c>
    </row>
    <row r="11" spans="1:5" x14ac:dyDescent="0.3">
      <c r="A11" s="2" t="s">
        <v>39</v>
      </c>
      <c r="B11" s="2" t="s">
        <v>40</v>
      </c>
      <c r="C11" s="2" t="s">
        <v>41</v>
      </c>
      <c r="D11" s="2" t="s">
        <v>42</v>
      </c>
      <c r="E11" s="3">
        <v>5401</v>
      </c>
    </row>
    <row r="12" spans="1:5" x14ac:dyDescent="0.3">
      <c r="A12" s="2" t="s">
        <v>43</v>
      </c>
      <c r="B12" s="2" t="s">
        <v>44</v>
      </c>
      <c r="C12" s="2" t="s">
        <v>45</v>
      </c>
      <c r="D12" s="2" t="s">
        <v>46</v>
      </c>
      <c r="E12" s="5">
        <v>5494</v>
      </c>
    </row>
    <row r="13" spans="1:5" x14ac:dyDescent="0.3">
      <c r="A13" t="s">
        <v>47</v>
      </c>
      <c r="B13" t="s">
        <v>48</v>
      </c>
      <c r="C13" t="s">
        <v>49</v>
      </c>
      <c r="D13" t="s">
        <v>50</v>
      </c>
      <c r="E13" s="4">
        <v>5031</v>
      </c>
    </row>
    <row r="14" spans="1:5" x14ac:dyDescent="0.3">
      <c r="A14" s="2" t="s">
        <v>53</v>
      </c>
      <c r="B14" s="2" t="s">
        <v>54</v>
      </c>
      <c r="C14" s="2" t="s">
        <v>55</v>
      </c>
      <c r="D14" s="2" t="s">
        <v>51</v>
      </c>
      <c r="E14" s="3">
        <v>5641</v>
      </c>
    </row>
    <row r="15" spans="1:5" x14ac:dyDescent="0.3">
      <c r="A15" s="2" t="s">
        <v>56</v>
      </c>
      <c r="B15" s="2" t="s">
        <v>57</v>
      </c>
      <c r="C15" s="2" t="s">
        <v>58</v>
      </c>
      <c r="D15" s="2" t="s">
        <v>59</v>
      </c>
      <c r="E15" s="3">
        <v>5452</v>
      </c>
    </row>
    <row r="16" spans="1:5" x14ac:dyDescent="0.3">
      <c r="A16" s="2" t="s">
        <v>62</v>
      </c>
      <c r="B16" s="2" t="s">
        <v>63</v>
      </c>
      <c r="C16" s="2" t="s">
        <v>64</v>
      </c>
      <c r="D16" s="2" t="s">
        <v>65</v>
      </c>
      <c r="E16" s="5">
        <v>5495</v>
      </c>
    </row>
    <row r="17" spans="1:5" x14ac:dyDescent="0.3">
      <c r="A17" t="s">
        <v>66</v>
      </c>
      <c r="B17" t="s">
        <v>67</v>
      </c>
      <c r="C17" t="s">
        <v>68</v>
      </c>
      <c r="D17" t="s">
        <v>69</v>
      </c>
      <c r="E17" s="4">
        <v>5602</v>
      </c>
    </row>
    <row r="18" spans="1:5" x14ac:dyDescent="0.3">
      <c r="A18" s="2" t="s">
        <v>70</v>
      </c>
      <c r="B18" s="2" t="s">
        <v>71</v>
      </c>
      <c r="C18" s="2" t="s">
        <v>72</v>
      </c>
      <c r="D18" s="2" t="s">
        <v>73</v>
      </c>
      <c r="E18" s="3">
        <v>5661</v>
      </c>
    </row>
    <row r="19" spans="1:5" x14ac:dyDescent="0.3">
      <c r="A19" t="s">
        <v>74</v>
      </c>
      <c r="B19" t="s">
        <v>75</v>
      </c>
      <c r="C19" t="s">
        <v>76</v>
      </c>
      <c r="D19" t="s">
        <v>77</v>
      </c>
      <c r="E19" s="4">
        <v>5149</v>
      </c>
    </row>
    <row r="20" spans="1:5" x14ac:dyDescent="0.3">
      <c r="A20" t="s">
        <v>78</v>
      </c>
      <c r="B20" t="s">
        <v>79</v>
      </c>
      <c r="C20" t="s">
        <v>80</v>
      </c>
      <c r="D20" t="s">
        <v>81</v>
      </c>
      <c r="E20" s="4">
        <v>5081</v>
      </c>
    </row>
    <row r="21" spans="1:5" x14ac:dyDescent="0.3">
      <c r="A21" t="s">
        <v>83</v>
      </c>
      <c r="B21" t="s">
        <v>84</v>
      </c>
      <c r="C21" t="s">
        <v>85</v>
      </c>
      <c r="D21" t="s">
        <v>86</v>
      </c>
      <c r="E21" s="4">
        <v>5060</v>
      </c>
    </row>
    <row r="22" spans="1:5" x14ac:dyDescent="0.3">
      <c r="A22" t="s">
        <v>87</v>
      </c>
      <c r="B22" t="s">
        <v>88</v>
      </c>
      <c r="C22" t="s">
        <v>89</v>
      </c>
      <c r="D22" t="s">
        <v>14</v>
      </c>
      <c r="E22" s="4">
        <v>5301</v>
      </c>
    </row>
    <row r="23" spans="1:5" x14ac:dyDescent="0.3">
      <c r="A23" s="2" t="s">
        <v>90</v>
      </c>
      <c r="B23" s="2" t="s">
        <v>91</v>
      </c>
      <c r="C23" s="2" t="s">
        <v>92</v>
      </c>
      <c r="D23" s="2" t="s">
        <v>93</v>
      </c>
      <c r="E23" s="3">
        <v>5753</v>
      </c>
    </row>
    <row r="24" spans="1:5" x14ac:dyDescent="0.3">
      <c r="A24" t="s">
        <v>96</v>
      </c>
      <c r="B24" t="s">
        <v>97</v>
      </c>
      <c r="C24" t="s">
        <v>98</v>
      </c>
      <c r="D24" t="s">
        <v>99</v>
      </c>
      <c r="E24" s="4">
        <v>5036</v>
      </c>
    </row>
    <row r="25" spans="1:5" x14ac:dyDescent="0.3">
      <c r="A25" s="2" t="s">
        <v>100</v>
      </c>
      <c r="B25" s="2" t="s">
        <v>101</v>
      </c>
      <c r="C25" s="2" t="s">
        <v>102</v>
      </c>
      <c r="D25" s="2" t="s">
        <v>103</v>
      </c>
      <c r="E25" s="3">
        <v>5038</v>
      </c>
    </row>
    <row r="26" spans="1:5" x14ac:dyDescent="0.3">
      <c r="A26" s="2" t="s">
        <v>104</v>
      </c>
      <c r="B26" s="2" t="s">
        <v>105</v>
      </c>
      <c r="C26" s="2" t="s">
        <v>106</v>
      </c>
      <c r="D26" s="2" t="s">
        <v>65</v>
      </c>
      <c r="E26" s="3">
        <v>5495</v>
      </c>
    </row>
    <row r="27" spans="1:5" x14ac:dyDescent="0.3">
      <c r="A27" s="2" t="s">
        <v>873</v>
      </c>
      <c r="B27" s="2" t="s">
        <v>874</v>
      </c>
      <c r="C27" s="2"/>
      <c r="D27" s="2"/>
      <c r="E27" s="3"/>
    </row>
    <row r="28" spans="1:5" x14ac:dyDescent="0.3">
      <c r="A28" t="s">
        <v>107</v>
      </c>
      <c r="B28" t="s">
        <v>108</v>
      </c>
      <c r="C28" t="s">
        <v>109</v>
      </c>
      <c r="D28" t="s">
        <v>110</v>
      </c>
      <c r="E28" s="4" t="s">
        <v>111</v>
      </c>
    </row>
    <row r="29" spans="1:5" x14ac:dyDescent="0.3">
      <c r="A29" s="2" t="s">
        <v>113</v>
      </c>
      <c r="B29" s="2" t="s">
        <v>114</v>
      </c>
      <c r="C29" s="2" t="s">
        <v>115</v>
      </c>
      <c r="D29" s="2" t="s">
        <v>116</v>
      </c>
      <c r="E29" s="3">
        <v>5832</v>
      </c>
    </row>
    <row r="30" spans="1:5" x14ac:dyDescent="0.3">
      <c r="A30" t="s">
        <v>117</v>
      </c>
      <c r="B30" s="6" t="s">
        <v>118</v>
      </c>
      <c r="C30" s="7" t="s">
        <v>119</v>
      </c>
      <c r="D30" s="7" t="s">
        <v>42</v>
      </c>
      <c r="E30" s="8">
        <v>5401</v>
      </c>
    </row>
    <row r="31" spans="1:5" x14ac:dyDescent="0.3">
      <c r="A31" t="s">
        <v>120</v>
      </c>
      <c r="B31" t="s">
        <v>121</v>
      </c>
      <c r="C31" t="s">
        <v>122</v>
      </c>
      <c r="D31" t="s">
        <v>123</v>
      </c>
      <c r="E31" s="4">
        <v>5254</v>
      </c>
    </row>
    <row r="32" spans="1:5" x14ac:dyDescent="0.3">
      <c r="A32" t="s">
        <v>124</v>
      </c>
      <c r="B32" t="s">
        <v>125</v>
      </c>
      <c r="C32" t="s">
        <v>126</v>
      </c>
      <c r="D32" t="s">
        <v>127</v>
      </c>
      <c r="E32" s="4">
        <v>5650</v>
      </c>
    </row>
    <row r="33" spans="1:5" x14ac:dyDescent="0.3">
      <c r="A33" s="2" t="s">
        <v>128</v>
      </c>
      <c r="B33" s="2" t="s">
        <v>129</v>
      </c>
      <c r="C33" s="2" t="s">
        <v>130</v>
      </c>
      <c r="D33" s="2" t="s">
        <v>131</v>
      </c>
      <c r="E33" s="3">
        <v>5819</v>
      </c>
    </row>
    <row r="34" spans="1:5" x14ac:dyDescent="0.3">
      <c r="A34" t="s">
        <v>134</v>
      </c>
      <c r="B34" s="6" t="s">
        <v>135</v>
      </c>
      <c r="C34" s="7" t="s">
        <v>136</v>
      </c>
      <c r="D34" s="7" t="s">
        <v>22</v>
      </c>
      <c r="E34" s="8">
        <v>5452</v>
      </c>
    </row>
    <row r="35" spans="1:5" x14ac:dyDescent="0.3">
      <c r="A35" s="2" t="s">
        <v>137</v>
      </c>
      <c r="B35" s="2" t="s">
        <v>138</v>
      </c>
      <c r="C35" s="2" t="s">
        <v>139</v>
      </c>
      <c r="D35" s="2" t="s">
        <v>140</v>
      </c>
      <c r="E35" s="3">
        <v>5403</v>
      </c>
    </row>
    <row r="36" spans="1:5" x14ac:dyDescent="0.3">
      <c r="A36" s="2" t="s">
        <v>142</v>
      </c>
      <c r="B36" s="2" t="s">
        <v>143</v>
      </c>
      <c r="C36" s="2" t="s">
        <v>144</v>
      </c>
      <c r="D36" s="2" t="s">
        <v>26</v>
      </c>
      <c r="E36" s="3">
        <v>5491</v>
      </c>
    </row>
    <row r="37" spans="1:5" x14ac:dyDescent="0.3">
      <c r="A37" s="2" t="s">
        <v>145</v>
      </c>
      <c r="B37" s="2" t="s">
        <v>146</v>
      </c>
      <c r="C37" s="2" t="s">
        <v>147</v>
      </c>
      <c r="D37" s="2" t="s">
        <v>112</v>
      </c>
      <c r="E37" s="3">
        <v>5465</v>
      </c>
    </row>
    <row r="38" spans="1:5" x14ac:dyDescent="0.3">
      <c r="A38" s="2" t="s">
        <v>943</v>
      </c>
      <c r="B38" s="2" t="s">
        <v>942</v>
      </c>
      <c r="C38" s="2" t="s">
        <v>944</v>
      </c>
      <c r="D38" s="2" t="s">
        <v>51</v>
      </c>
      <c r="E38" s="3"/>
    </row>
    <row r="39" spans="1:5" x14ac:dyDescent="0.3">
      <c r="A39" s="2" t="s">
        <v>149</v>
      </c>
      <c r="B39" s="2" t="s">
        <v>150</v>
      </c>
      <c r="C39" s="2" t="s">
        <v>151</v>
      </c>
      <c r="D39" s="2" t="s">
        <v>152</v>
      </c>
      <c r="E39" s="5">
        <v>5658</v>
      </c>
    </row>
    <row r="40" spans="1:5" x14ac:dyDescent="0.3">
      <c r="A40" s="2" t="s">
        <v>153</v>
      </c>
      <c r="B40" s="2" t="s">
        <v>154</v>
      </c>
      <c r="C40" s="2" t="s">
        <v>155</v>
      </c>
      <c r="D40" s="2" t="s">
        <v>42</v>
      </c>
      <c r="E40" s="3">
        <v>5401</v>
      </c>
    </row>
    <row r="41" spans="1:5" x14ac:dyDescent="0.3">
      <c r="A41" s="2" t="s">
        <v>156</v>
      </c>
      <c r="B41" s="2" t="s">
        <v>157</v>
      </c>
      <c r="C41" s="2" t="s">
        <v>158</v>
      </c>
      <c r="D41" s="2" t="s">
        <v>159</v>
      </c>
      <c r="E41" s="3">
        <v>5701</v>
      </c>
    </row>
    <row r="42" spans="1:5" x14ac:dyDescent="0.3">
      <c r="A42" t="s">
        <v>160</v>
      </c>
      <c r="B42" t="s">
        <v>161</v>
      </c>
      <c r="C42" t="s">
        <v>162</v>
      </c>
      <c r="D42" t="s">
        <v>163</v>
      </c>
      <c r="E42" s="4">
        <v>5446</v>
      </c>
    </row>
    <row r="43" spans="1:5" x14ac:dyDescent="0.3">
      <c r="A43" t="s">
        <v>164</v>
      </c>
      <c r="B43" s="6" t="s">
        <v>165</v>
      </c>
      <c r="C43" s="7" t="s">
        <v>166</v>
      </c>
      <c r="D43" s="7" t="s">
        <v>167</v>
      </c>
      <c r="E43" s="8">
        <v>5450</v>
      </c>
    </row>
    <row r="44" spans="1:5" x14ac:dyDescent="0.3">
      <c r="A44" s="2" t="s">
        <v>168</v>
      </c>
      <c r="B44" s="2" t="s">
        <v>169</v>
      </c>
      <c r="C44" s="2" t="s">
        <v>170</v>
      </c>
      <c r="D44" s="2" t="s">
        <v>171</v>
      </c>
      <c r="E44" s="3">
        <v>5671</v>
      </c>
    </row>
    <row r="45" spans="1:5" x14ac:dyDescent="0.3">
      <c r="A45" s="2" t="s">
        <v>172</v>
      </c>
      <c r="B45" s="2" t="s">
        <v>173</v>
      </c>
      <c r="C45" s="2" t="s">
        <v>174</v>
      </c>
      <c r="D45" s="2" t="s">
        <v>14</v>
      </c>
      <c r="E45" s="3">
        <v>5302</v>
      </c>
    </row>
    <row r="46" spans="1:5" x14ac:dyDescent="0.3">
      <c r="A46" t="s">
        <v>175</v>
      </c>
      <c r="B46" t="s">
        <v>176</v>
      </c>
      <c r="C46" t="s">
        <v>132</v>
      </c>
      <c r="D46" t="s">
        <v>177</v>
      </c>
      <c r="E46" s="4">
        <v>5824</v>
      </c>
    </row>
    <row r="47" spans="1:5" x14ac:dyDescent="0.3">
      <c r="A47" s="2" t="s">
        <v>178</v>
      </c>
      <c r="B47" s="2" t="s">
        <v>179</v>
      </c>
      <c r="C47" s="2" t="s">
        <v>180</v>
      </c>
      <c r="D47" s="2" t="s">
        <v>82</v>
      </c>
      <c r="E47" s="3">
        <v>5033</v>
      </c>
    </row>
    <row r="48" spans="1:5" x14ac:dyDescent="0.3">
      <c r="A48" s="2" t="s">
        <v>181</v>
      </c>
      <c r="B48" s="2" t="s">
        <v>182</v>
      </c>
      <c r="C48" s="2" t="s">
        <v>183</v>
      </c>
      <c r="D48" s="2" t="s">
        <v>184</v>
      </c>
      <c r="E48" s="5">
        <v>5851</v>
      </c>
    </row>
    <row r="49" spans="1:5" x14ac:dyDescent="0.3">
      <c r="A49" s="2" t="s">
        <v>185</v>
      </c>
      <c r="B49" s="2" t="s">
        <v>186</v>
      </c>
      <c r="C49" s="2" t="s">
        <v>187</v>
      </c>
      <c r="D49" s="2" t="s">
        <v>131</v>
      </c>
      <c r="E49" s="3">
        <v>5819</v>
      </c>
    </row>
    <row r="50" spans="1:5" x14ac:dyDescent="0.3">
      <c r="A50" s="2" t="s">
        <v>945</v>
      </c>
      <c r="B50" s="2" t="s">
        <v>946</v>
      </c>
      <c r="C50" s="2" t="s">
        <v>947</v>
      </c>
      <c r="D50" s="2" t="s">
        <v>948</v>
      </c>
      <c r="E50" s="3"/>
    </row>
    <row r="51" spans="1:5" x14ac:dyDescent="0.3">
      <c r="A51" t="s">
        <v>190</v>
      </c>
      <c r="B51" t="s">
        <v>191</v>
      </c>
      <c r="C51" t="s">
        <v>192</v>
      </c>
      <c r="D51" t="s">
        <v>193</v>
      </c>
      <c r="E51" s="4" t="s">
        <v>194</v>
      </c>
    </row>
    <row r="52" spans="1:5" x14ac:dyDescent="0.3">
      <c r="A52" s="2" t="s">
        <v>195</v>
      </c>
      <c r="B52" s="2" t="s">
        <v>196</v>
      </c>
      <c r="C52" s="2" t="s">
        <v>197</v>
      </c>
      <c r="D52" s="2" t="s">
        <v>116</v>
      </c>
      <c r="E52" s="3">
        <v>5832</v>
      </c>
    </row>
    <row r="53" spans="1:5" x14ac:dyDescent="0.3">
      <c r="A53" s="2" t="s">
        <v>198</v>
      </c>
      <c r="B53" s="2" t="s">
        <v>199</v>
      </c>
      <c r="C53" s="2" t="s">
        <v>200</v>
      </c>
      <c r="D53" s="2" t="s">
        <v>73</v>
      </c>
      <c r="E53" s="3">
        <v>5661</v>
      </c>
    </row>
    <row r="54" spans="1:5" x14ac:dyDescent="0.3">
      <c r="A54" t="s">
        <v>201</v>
      </c>
      <c r="B54" t="s">
        <v>202</v>
      </c>
      <c r="C54" t="s">
        <v>203</v>
      </c>
      <c r="D54" t="s">
        <v>204</v>
      </c>
      <c r="E54" s="4" t="s">
        <v>205</v>
      </c>
    </row>
    <row r="55" spans="1:5" x14ac:dyDescent="0.3">
      <c r="A55" s="2" t="s">
        <v>206</v>
      </c>
      <c r="B55" s="2" t="s">
        <v>207</v>
      </c>
      <c r="C55" s="2" t="s">
        <v>208</v>
      </c>
      <c r="D55" s="2" t="s">
        <v>209</v>
      </c>
      <c r="E55" s="3">
        <v>5041</v>
      </c>
    </row>
    <row r="56" spans="1:5" x14ac:dyDescent="0.3">
      <c r="A56" s="2" t="s">
        <v>869</v>
      </c>
      <c r="B56" s="2" t="s">
        <v>870</v>
      </c>
      <c r="C56" s="2"/>
      <c r="D56" s="2" t="s">
        <v>189</v>
      </c>
      <c r="E56" s="3"/>
    </row>
    <row r="57" spans="1:5" x14ac:dyDescent="0.3">
      <c r="A57" t="s">
        <v>210</v>
      </c>
      <c r="B57" t="s">
        <v>211</v>
      </c>
      <c r="C57" t="s">
        <v>212</v>
      </c>
      <c r="D57" t="s">
        <v>42</v>
      </c>
      <c r="E57" s="4">
        <v>5401</v>
      </c>
    </row>
    <row r="58" spans="1:5" x14ac:dyDescent="0.3">
      <c r="A58" s="2" t="s">
        <v>213</v>
      </c>
      <c r="B58" s="2" t="s">
        <v>214</v>
      </c>
      <c r="C58" s="2" t="s">
        <v>215</v>
      </c>
      <c r="D58" s="2" t="s">
        <v>216</v>
      </c>
      <c r="E58" s="5">
        <v>5482</v>
      </c>
    </row>
    <row r="59" spans="1:5" x14ac:dyDescent="0.3">
      <c r="A59" t="s">
        <v>217</v>
      </c>
      <c r="B59" t="s">
        <v>218</v>
      </c>
      <c r="C59" t="s">
        <v>219</v>
      </c>
      <c r="D59" t="s">
        <v>22</v>
      </c>
      <c r="E59" s="4">
        <v>5452</v>
      </c>
    </row>
    <row r="60" spans="1:5" x14ac:dyDescent="0.3">
      <c r="A60" t="s">
        <v>220</v>
      </c>
      <c r="B60" t="s">
        <v>221</v>
      </c>
      <c r="C60" t="s">
        <v>222</v>
      </c>
      <c r="D60" t="s">
        <v>22</v>
      </c>
      <c r="E60" s="4">
        <v>5452</v>
      </c>
    </row>
    <row r="61" spans="1:5" x14ac:dyDescent="0.3">
      <c r="A61" t="s">
        <v>223</v>
      </c>
      <c r="B61" t="s">
        <v>224</v>
      </c>
      <c r="C61" t="s">
        <v>225</v>
      </c>
      <c r="D61" t="s">
        <v>22</v>
      </c>
      <c r="E61" s="4">
        <v>5452</v>
      </c>
    </row>
    <row r="62" spans="1:5" x14ac:dyDescent="0.3">
      <c r="A62" s="2" t="s">
        <v>226</v>
      </c>
      <c r="B62" s="2" t="s">
        <v>227</v>
      </c>
      <c r="C62" s="2" t="s">
        <v>228</v>
      </c>
      <c r="D62" s="2" t="s">
        <v>159</v>
      </c>
      <c r="E62" s="3">
        <v>5701</v>
      </c>
    </row>
    <row r="63" spans="1:5" x14ac:dyDescent="0.3">
      <c r="A63" t="s">
        <v>230</v>
      </c>
      <c r="B63" t="s">
        <v>231</v>
      </c>
      <c r="C63" t="s">
        <v>232</v>
      </c>
      <c r="D63" t="s">
        <v>233</v>
      </c>
      <c r="E63" s="4">
        <v>5456</v>
      </c>
    </row>
    <row r="64" spans="1:5" x14ac:dyDescent="0.3">
      <c r="A64" t="s">
        <v>234</v>
      </c>
      <c r="B64" t="s">
        <v>235</v>
      </c>
      <c r="C64" t="s">
        <v>236</v>
      </c>
      <c r="D64" t="s">
        <v>237</v>
      </c>
      <c r="E64" s="4">
        <v>5486</v>
      </c>
    </row>
    <row r="65" spans="1:5" x14ac:dyDescent="0.3">
      <c r="A65" s="2" t="s">
        <v>238</v>
      </c>
      <c r="B65" s="2" t="s">
        <v>239</v>
      </c>
      <c r="C65" s="2" t="s">
        <v>240</v>
      </c>
      <c r="D65" s="2" t="s">
        <v>13</v>
      </c>
      <c r="E65" s="3">
        <v>5201</v>
      </c>
    </row>
    <row r="66" spans="1:5" x14ac:dyDescent="0.3">
      <c r="A66" s="2" t="s">
        <v>241</v>
      </c>
      <c r="B66" s="2" t="s">
        <v>242</v>
      </c>
      <c r="C66" s="2" t="s">
        <v>243</v>
      </c>
      <c r="D66" s="2" t="s">
        <v>244</v>
      </c>
      <c r="E66" s="3">
        <v>5079</v>
      </c>
    </row>
    <row r="67" spans="1:5" x14ac:dyDescent="0.3">
      <c r="A67" t="s">
        <v>245</v>
      </c>
      <c r="B67" t="s">
        <v>246</v>
      </c>
      <c r="C67" t="s">
        <v>247</v>
      </c>
      <c r="D67" t="s">
        <v>22</v>
      </c>
      <c r="E67" s="4">
        <v>5452</v>
      </c>
    </row>
    <row r="68" spans="1:5" x14ac:dyDescent="0.3">
      <c r="A68" t="s">
        <v>248</v>
      </c>
      <c r="B68" t="s">
        <v>249</v>
      </c>
      <c r="C68" t="s">
        <v>250</v>
      </c>
      <c r="D68" t="s">
        <v>140</v>
      </c>
      <c r="E68" s="4">
        <v>5403</v>
      </c>
    </row>
    <row r="69" spans="1:5" x14ac:dyDescent="0.3">
      <c r="A69" s="2" t="s">
        <v>251</v>
      </c>
      <c r="B69" s="2" t="s">
        <v>252</v>
      </c>
      <c r="C69" s="2" t="s">
        <v>253</v>
      </c>
      <c r="D69" s="2" t="s">
        <v>131</v>
      </c>
      <c r="E69" s="3">
        <v>5819</v>
      </c>
    </row>
    <row r="70" spans="1:5" x14ac:dyDescent="0.3">
      <c r="A70" s="2" t="s">
        <v>254</v>
      </c>
      <c r="B70" s="2" t="s">
        <v>255</v>
      </c>
      <c r="C70" s="2" t="s">
        <v>256</v>
      </c>
      <c r="D70" s="2" t="s">
        <v>13</v>
      </c>
      <c r="E70" s="3">
        <v>5201</v>
      </c>
    </row>
    <row r="71" spans="1:5" x14ac:dyDescent="0.3">
      <c r="A71" t="s">
        <v>257</v>
      </c>
      <c r="B71" t="s">
        <v>258</v>
      </c>
      <c r="C71" t="s">
        <v>259</v>
      </c>
      <c r="D71" t="s">
        <v>260</v>
      </c>
      <c r="E71" s="4">
        <v>5458</v>
      </c>
    </row>
    <row r="72" spans="1:5" x14ac:dyDescent="0.3">
      <c r="A72" t="s">
        <v>261</v>
      </c>
      <c r="B72" t="s">
        <v>262</v>
      </c>
      <c r="C72" t="s">
        <v>263</v>
      </c>
      <c r="D72" t="s">
        <v>148</v>
      </c>
      <c r="E72" s="4">
        <v>5143</v>
      </c>
    </row>
    <row r="73" spans="1:5" x14ac:dyDescent="0.3">
      <c r="A73" s="2" t="s">
        <v>264</v>
      </c>
      <c r="B73" s="2" t="s">
        <v>265</v>
      </c>
      <c r="C73" s="2" t="s">
        <v>266</v>
      </c>
      <c r="D73" s="2" t="s">
        <v>13</v>
      </c>
      <c r="E73" s="5">
        <v>5201</v>
      </c>
    </row>
    <row r="74" spans="1:5" x14ac:dyDescent="0.3">
      <c r="A74" s="2" t="s">
        <v>267</v>
      </c>
      <c r="B74" s="2" t="s">
        <v>268</v>
      </c>
      <c r="C74" s="2" t="s">
        <v>269</v>
      </c>
      <c r="D74" s="2" t="s">
        <v>229</v>
      </c>
      <c r="E74" s="3">
        <v>5673</v>
      </c>
    </row>
    <row r="75" spans="1:5" x14ac:dyDescent="0.3">
      <c r="A75" s="2" t="s">
        <v>270</v>
      </c>
      <c r="B75" s="2" t="s">
        <v>271</v>
      </c>
      <c r="C75" s="2" t="s">
        <v>272</v>
      </c>
      <c r="D75" s="2" t="s">
        <v>273</v>
      </c>
      <c r="E75" s="3">
        <v>5346</v>
      </c>
    </row>
    <row r="76" spans="1:5" x14ac:dyDescent="0.3">
      <c r="A76" t="s">
        <v>274</v>
      </c>
      <c r="B76" t="s">
        <v>275</v>
      </c>
      <c r="C76" t="s">
        <v>276</v>
      </c>
      <c r="D76" t="s">
        <v>277</v>
      </c>
      <c r="E76" s="4">
        <v>5301</v>
      </c>
    </row>
    <row r="77" spans="1:5" x14ac:dyDescent="0.3">
      <c r="A77" t="s">
        <v>278</v>
      </c>
      <c r="B77" t="s">
        <v>279</v>
      </c>
      <c r="C77" t="s">
        <v>280</v>
      </c>
      <c r="D77" t="s">
        <v>281</v>
      </c>
      <c r="E77" s="4">
        <v>5048</v>
      </c>
    </row>
    <row r="78" spans="1:5" x14ac:dyDescent="0.3">
      <c r="A78" t="s">
        <v>282</v>
      </c>
      <c r="B78" t="s">
        <v>283</v>
      </c>
      <c r="C78" t="s">
        <v>284</v>
      </c>
      <c r="D78" t="s">
        <v>285</v>
      </c>
      <c r="E78" s="4">
        <v>5660</v>
      </c>
    </row>
    <row r="79" spans="1:5" x14ac:dyDescent="0.3">
      <c r="A79" t="s">
        <v>286</v>
      </c>
      <c r="B79" t="s">
        <v>287</v>
      </c>
      <c r="C79" t="s">
        <v>288</v>
      </c>
      <c r="D79" t="s">
        <v>22</v>
      </c>
      <c r="E79" s="4">
        <v>5452</v>
      </c>
    </row>
    <row r="80" spans="1:5" x14ac:dyDescent="0.3">
      <c r="A80" s="2" t="s">
        <v>289</v>
      </c>
      <c r="B80" s="2" t="s">
        <v>290</v>
      </c>
      <c r="C80" s="2" t="s">
        <v>291</v>
      </c>
      <c r="D80" s="2" t="s">
        <v>13</v>
      </c>
      <c r="E80" s="3">
        <v>5201</v>
      </c>
    </row>
    <row r="81" spans="1:5" x14ac:dyDescent="0.3">
      <c r="A81" s="2" t="s">
        <v>292</v>
      </c>
      <c r="B81" s="2" t="s">
        <v>293</v>
      </c>
      <c r="C81" s="2" t="s">
        <v>294</v>
      </c>
      <c r="D81" s="2" t="s">
        <v>14</v>
      </c>
      <c r="E81" s="3">
        <v>5301</v>
      </c>
    </row>
    <row r="82" spans="1:5" x14ac:dyDescent="0.3">
      <c r="A82" t="s">
        <v>295</v>
      </c>
      <c r="B82" t="s">
        <v>296</v>
      </c>
      <c r="C82" t="s">
        <v>297</v>
      </c>
      <c r="D82" t="s">
        <v>298</v>
      </c>
      <c r="E82" s="4">
        <v>5830</v>
      </c>
    </row>
    <row r="83" spans="1:5" x14ac:dyDescent="0.3">
      <c r="A83" s="2" t="s">
        <v>299</v>
      </c>
      <c r="B83" s="2" t="s">
        <v>300</v>
      </c>
      <c r="C83" s="2" t="s">
        <v>301</v>
      </c>
      <c r="D83" s="2" t="s">
        <v>14</v>
      </c>
      <c r="E83" s="3">
        <v>5301</v>
      </c>
    </row>
    <row r="84" spans="1:5" x14ac:dyDescent="0.3">
      <c r="A84" s="2" t="s">
        <v>302</v>
      </c>
      <c r="B84" s="2" t="s">
        <v>303</v>
      </c>
      <c r="C84" s="2" t="s">
        <v>304</v>
      </c>
      <c r="D84" s="2" t="s">
        <v>141</v>
      </c>
      <c r="E84" s="5">
        <v>5401</v>
      </c>
    </row>
    <row r="85" spans="1:5" x14ac:dyDescent="0.3">
      <c r="A85" t="s">
        <v>306</v>
      </c>
      <c r="B85" t="s">
        <v>307</v>
      </c>
      <c r="C85" t="s">
        <v>308</v>
      </c>
      <c r="D85" t="s">
        <v>309</v>
      </c>
      <c r="E85" s="4">
        <v>5343</v>
      </c>
    </row>
    <row r="86" spans="1:5" x14ac:dyDescent="0.3">
      <c r="A86" s="2" t="s">
        <v>310</v>
      </c>
      <c r="B86" s="2" t="s">
        <v>311</v>
      </c>
      <c r="C86" s="2" t="s">
        <v>312</v>
      </c>
      <c r="D86" s="2" t="s">
        <v>65</v>
      </c>
      <c r="E86" s="3">
        <v>5495</v>
      </c>
    </row>
    <row r="87" spans="1:5" x14ac:dyDescent="0.3">
      <c r="A87" t="s">
        <v>314</v>
      </c>
      <c r="B87" t="s">
        <v>315</v>
      </c>
      <c r="C87" t="s">
        <v>316</v>
      </c>
      <c r="D87" t="s">
        <v>317</v>
      </c>
      <c r="E87" s="4">
        <v>5751</v>
      </c>
    </row>
    <row r="88" spans="1:5" x14ac:dyDescent="0.3">
      <c r="A88" s="2" t="s">
        <v>318</v>
      </c>
      <c r="B88" s="2" t="s">
        <v>319</v>
      </c>
      <c r="C88" s="2" t="s">
        <v>320</v>
      </c>
      <c r="D88" s="2" t="s">
        <v>317</v>
      </c>
      <c r="E88" s="3">
        <v>5751</v>
      </c>
    </row>
    <row r="89" spans="1:5" x14ac:dyDescent="0.3">
      <c r="A89" s="2" t="s">
        <v>321</v>
      </c>
      <c r="B89" s="2" t="s">
        <v>322</v>
      </c>
      <c r="C89" s="2" t="s">
        <v>323</v>
      </c>
      <c r="D89" s="2" t="s">
        <v>324</v>
      </c>
      <c r="E89" s="3">
        <v>5345</v>
      </c>
    </row>
    <row r="90" spans="1:5" x14ac:dyDescent="0.3">
      <c r="A90" s="2" t="s">
        <v>325</v>
      </c>
      <c r="B90" s="2" t="s">
        <v>326</v>
      </c>
      <c r="C90" s="2" t="s">
        <v>327</v>
      </c>
      <c r="D90" s="2" t="s">
        <v>61</v>
      </c>
      <c r="E90" s="3">
        <v>5158</v>
      </c>
    </row>
    <row r="91" spans="1:5" x14ac:dyDescent="0.3">
      <c r="A91" s="2" t="s">
        <v>328</v>
      </c>
      <c r="B91" s="2" t="s">
        <v>329</v>
      </c>
      <c r="C91" s="2" t="s">
        <v>330</v>
      </c>
      <c r="D91" s="2" t="s">
        <v>216</v>
      </c>
      <c r="E91" s="3">
        <v>5482</v>
      </c>
    </row>
    <row r="92" spans="1:5" x14ac:dyDescent="0.3">
      <c r="A92" s="2" t="s">
        <v>331</v>
      </c>
      <c r="B92" s="2" t="s">
        <v>332</v>
      </c>
      <c r="C92" s="2" t="s">
        <v>333</v>
      </c>
      <c r="D92" s="2" t="s">
        <v>73</v>
      </c>
      <c r="E92" s="5">
        <v>5661</v>
      </c>
    </row>
    <row r="93" spans="1:5" x14ac:dyDescent="0.3">
      <c r="A93" s="2" t="s">
        <v>334</v>
      </c>
      <c r="B93" s="2" t="s">
        <v>335</v>
      </c>
      <c r="C93" s="2" t="s">
        <v>336</v>
      </c>
      <c r="D93" s="2" t="s">
        <v>313</v>
      </c>
      <c r="E93" s="3">
        <v>5656</v>
      </c>
    </row>
    <row r="94" spans="1:5" x14ac:dyDescent="0.3">
      <c r="A94" s="2" t="s">
        <v>337</v>
      </c>
      <c r="B94" s="2" t="s">
        <v>338</v>
      </c>
      <c r="C94" s="2" t="s">
        <v>339</v>
      </c>
      <c r="D94" s="2" t="s">
        <v>184</v>
      </c>
      <c r="E94" s="3">
        <v>5851</v>
      </c>
    </row>
    <row r="95" spans="1:5" x14ac:dyDescent="0.3">
      <c r="A95" s="2" t="s">
        <v>341</v>
      </c>
      <c r="B95" s="2" t="s">
        <v>342</v>
      </c>
      <c r="C95" s="2" t="s">
        <v>343</v>
      </c>
      <c r="D95" s="2" t="s">
        <v>188</v>
      </c>
      <c r="E95" s="3">
        <v>5251</v>
      </c>
    </row>
    <row r="96" spans="1:5" x14ac:dyDescent="0.3">
      <c r="A96" t="s">
        <v>344</v>
      </c>
      <c r="B96" t="s">
        <v>345</v>
      </c>
      <c r="C96" t="s">
        <v>346</v>
      </c>
      <c r="D96" t="s">
        <v>77</v>
      </c>
      <c r="E96" s="4">
        <v>5149</v>
      </c>
    </row>
    <row r="97" spans="1:5" x14ac:dyDescent="0.3">
      <c r="A97" t="s">
        <v>347</v>
      </c>
      <c r="B97" t="s">
        <v>348</v>
      </c>
      <c r="C97" t="s">
        <v>349</v>
      </c>
      <c r="D97" t="s">
        <v>350</v>
      </c>
      <c r="E97" s="4">
        <v>5904</v>
      </c>
    </row>
    <row r="98" spans="1:5" x14ac:dyDescent="0.3">
      <c r="A98" s="2" t="s">
        <v>351</v>
      </c>
      <c r="B98" s="2" t="s">
        <v>352</v>
      </c>
      <c r="C98" s="2" t="s">
        <v>354</v>
      </c>
      <c r="D98" s="2" t="s">
        <v>353</v>
      </c>
      <c r="E98" s="3">
        <v>5850</v>
      </c>
    </row>
    <row r="99" spans="1:5" x14ac:dyDescent="0.3">
      <c r="A99" t="s">
        <v>355</v>
      </c>
      <c r="B99" s="6" t="s">
        <v>352</v>
      </c>
      <c r="C99" s="7" t="s">
        <v>352</v>
      </c>
      <c r="D99" s="7" t="s">
        <v>353</v>
      </c>
      <c r="E99" s="8">
        <v>5850</v>
      </c>
    </row>
    <row r="100" spans="1:5" x14ac:dyDescent="0.3">
      <c r="A100" s="2" t="s">
        <v>358</v>
      </c>
      <c r="B100" s="2" t="s">
        <v>359</v>
      </c>
      <c r="C100" s="2" t="s">
        <v>360</v>
      </c>
      <c r="D100" s="2" t="s">
        <v>123</v>
      </c>
      <c r="E100" s="3">
        <v>5254</v>
      </c>
    </row>
    <row r="101" spans="1:5" x14ac:dyDescent="0.3">
      <c r="A101" s="2" t="s">
        <v>361</v>
      </c>
      <c r="B101" s="2" t="s">
        <v>362</v>
      </c>
      <c r="C101" s="2" t="s">
        <v>363</v>
      </c>
      <c r="D101" s="2" t="s">
        <v>133</v>
      </c>
      <c r="E101" s="5">
        <v>5477</v>
      </c>
    </row>
    <row r="102" spans="1:5" x14ac:dyDescent="0.3">
      <c r="A102" s="2" t="s">
        <v>364</v>
      </c>
      <c r="B102" s="2" t="s">
        <v>365</v>
      </c>
      <c r="C102" s="2" t="s">
        <v>366</v>
      </c>
      <c r="D102" s="2" t="s">
        <v>357</v>
      </c>
      <c r="E102" s="3">
        <v>5255</v>
      </c>
    </row>
    <row r="103" spans="1:5" x14ac:dyDescent="0.3">
      <c r="A103" s="2" t="s">
        <v>367</v>
      </c>
      <c r="B103" s="2" t="s">
        <v>368</v>
      </c>
      <c r="C103" s="2" t="s">
        <v>369</v>
      </c>
      <c r="D103" s="2" t="s">
        <v>370</v>
      </c>
      <c r="E103" s="3">
        <v>5667</v>
      </c>
    </row>
    <row r="104" spans="1:5" x14ac:dyDescent="0.3">
      <c r="A104" s="2" t="s">
        <v>865</v>
      </c>
      <c r="B104" s="2" t="s">
        <v>864</v>
      </c>
      <c r="C104" s="2"/>
      <c r="D104" s="2"/>
      <c r="E104" s="3"/>
    </row>
    <row r="105" spans="1:5" x14ac:dyDescent="0.3">
      <c r="A105" s="2" t="s">
        <v>371</v>
      </c>
      <c r="B105" s="2" t="s">
        <v>372</v>
      </c>
      <c r="C105" s="2" t="s">
        <v>373</v>
      </c>
      <c r="D105" s="2" t="s">
        <v>42</v>
      </c>
      <c r="E105" s="3">
        <v>5401</v>
      </c>
    </row>
    <row r="106" spans="1:5" x14ac:dyDescent="0.3">
      <c r="A106" s="2" t="s">
        <v>374</v>
      </c>
      <c r="B106" s="2" t="s">
        <v>375</v>
      </c>
      <c r="C106" s="2" t="s">
        <v>376</v>
      </c>
      <c r="D106" s="2" t="s">
        <v>14</v>
      </c>
      <c r="E106" s="3">
        <v>5301</v>
      </c>
    </row>
    <row r="107" spans="1:5" x14ac:dyDescent="0.3">
      <c r="A107" s="2" t="s">
        <v>377</v>
      </c>
      <c r="B107" s="2" t="s">
        <v>378</v>
      </c>
      <c r="C107" s="2" t="s">
        <v>379</v>
      </c>
      <c r="D107" s="2" t="s">
        <v>189</v>
      </c>
      <c r="E107" s="3">
        <v>5001</v>
      </c>
    </row>
    <row r="108" spans="1:5" x14ac:dyDescent="0.3">
      <c r="A108" t="s">
        <v>380</v>
      </c>
      <c r="B108" t="s">
        <v>381</v>
      </c>
      <c r="C108" t="s">
        <v>382</v>
      </c>
      <c r="D108" t="s">
        <v>93</v>
      </c>
      <c r="E108" s="4">
        <v>5753</v>
      </c>
    </row>
    <row r="109" spans="1:5" x14ac:dyDescent="0.3">
      <c r="A109" t="s">
        <v>383</v>
      </c>
      <c r="B109" t="s">
        <v>384</v>
      </c>
      <c r="C109" t="s">
        <v>385</v>
      </c>
      <c r="D109" t="s">
        <v>93</v>
      </c>
      <c r="E109" s="4">
        <v>5753</v>
      </c>
    </row>
    <row r="110" spans="1:5" x14ac:dyDescent="0.3">
      <c r="A110" t="s">
        <v>386</v>
      </c>
      <c r="B110" t="s">
        <v>387</v>
      </c>
      <c r="C110" t="s">
        <v>388</v>
      </c>
      <c r="D110" t="s">
        <v>389</v>
      </c>
      <c r="E110" s="4" t="s">
        <v>390</v>
      </c>
    </row>
    <row r="111" spans="1:5" x14ac:dyDescent="0.3">
      <c r="A111" t="s">
        <v>391</v>
      </c>
      <c r="B111" t="s">
        <v>392</v>
      </c>
      <c r="C111" t="s">
        <v>393</v>
      </c>
      <c r="D111" t="s">
        <v>394</v>
      </c>
      <c r="E111" s="4">
        <v>5473</v>
      </c>
    </row>
    <row r="112" spans="1:5" x14ac:dyDescent="0.3">
      <c r="A112" s="2" t="s">
        <v>395</v>
      </c>
      <c r="B112" s="2" t="s">
        <v>396</v>
      </c>
      <c r="C112" s="2" t="s">
        <v>397</v>
      </c>
      <c r="D112" s="2" t="s">
        <v>51</v>
      </c>
      <c r="E112" s="5">
        <v>5641</v>
      </c>
    </row>
    <row r="113" spans="1:5" x14ac:dyDescent="0.3">
      <c r="A113" t="s">
        <v>398</v>
      </c>
      <c r="B113" t="s">
        <v>399</v>
      </c>
      <c r="C113" t="s">
        <v>400</v>
      </c>
      <c r="D113" t="s">
        <v>401</v>
      </c>
      <c r="E113" s="4">
        <v>5471</v>
      </c>
    </row>
    <row r="114" spans="1:5" x14ac:dyDescent="0.3">
      <c r="A114" s="2" t="s">
        <v>403</v>
      </c>
      <c r="B114" s="2" t="s">
        <v>404</v>
      </c>
      <c r="C114" s="2" t="s">
        <v>405</v>
      </c>
      <c r="D114" s="2" t="s">
        <v>140</v>
      </c>
      <c r="E114" s="3">
        <v>5403</v>
      </c>
    </row>
    <row r="115" spans="1:5" x14ac:dyDescent="0.3">
      <c r="A115" s="2" t="s">
        <v>406</v>
      </c>
      <c r="B115" s="2" t="s">
        <v>407</v>
      </c>
      <c r="C115" s="2" t="s">
        <v>408</v>
      </c>
      <c r="D115" s="2" t="s">
        <v>409</v>
      </c>
      <c r="E115" s="5">
        <v>5672</v>
      </c>
    </row>
    <row r="116" spans="1:5" x14ac:dyDescent="0.3">
      <c r="A116" s="2" t="s">
        <v>410</v>
      </c>
      <c r="B116" s="2" t="s">
        <v>411</v>
      </c>
      <c r="C116" s="2" t="s">
        <v>412</v>
      </c>
      <c r="D116" s="2" t="s">
        <v>413</v>
      </c>
      <c r="E116" s="3">
        <v>5340</v>
      </c>
    </row>
    <row r="117" spans="1:5" x14ac:dyDescent="0.3">
      <c r="A117" s="2" t="s">
        <v>414</v>
      </c>
      <c r="B117" s="2" t="s">
        <v>415</v>
      </c>
      <c r="C117" s="2" t="s">
        <v>416</v>
      </c>
      <c r="D117" s="2" t="s">
        <v>77</v>
      </c>
      <c r="E117" s="3">
        <v>5149</v>
      </c>
    </row>
    <row r="118" spans="1:5" x14ac:dyDescent="0.3">
      <c r="A118" t="s">
        <v>417</v>
      </c>
      <c r="B118" t="s">
        <v>418</v>
      </c>
      <c r="C118" t="s">
        <v>419</v>
      </c>
      <c r="D118" t="s">
        <v>95</v>
      </c>
      <c r="E118" s="4">
        <v>5443</v>
      </c>
    </row>
    <row r="119" spans="1:5" x14ac:dyDescent="0.3">
      <c r="A119" t="s">
        <v>420</v>
      </c>
      <c r="B119" t="s">
        <v>421</v>
      </c>
      <c r="C119" t="s">
        <v>422</v>
      </c>
      <c r="D119" t="s">
        <v>423</v>
      </c>
      <c r="E119" s="4">
        <v>5758</v>
      </c>
    </row>
    <row r="120" spans="1:5" x14ac:dyDescent="0.3">
      <c r="A120" s="2" t="s">
        <v>424</v>
      </c>
      <c r="B120" s="2" t="s">
        <v>425</v>
      </c>
      <c r="C120" s="2" t="s">
        <v>426</v>
      </c>
      <c r="D120" s="2" t="s">
        <v>409</v>
      </c>
      <c r="E120" s="3">
        <v>5672</v>
      </c>
    </row>
    <row r="121" spans="1:5" x14ac:dyDescent="0.3">
      <c r="A121" s="2" t="s">
        <v>427</v>
      </c>
      <c r="B121" s="2" t="s">
        <v>428</v>
      </c>
      <c r="C121" s="2" t="s">
        <v>429</v>
      </c>
      <c r="D121" s="2" t="s">
        <v>430</v>
      </c>
      <c r="E121" s="3">
        <v>5079</v>
      </c>
    </row>
    <row r="122" spans="1:5" x14ac:dyDescent="0.3">
      <c r="A122" s="2" t="s">
        <v>431</v>
      </c>
      <c r="B122" s="2" t="s">
        <v>432</v>
      </c>
      <c r="C122" s="2" t="s">
        <v>433</v>
      </c>
      <c r="D122" s="2" t="s">
        <v>434</v>
      </c>
      <c r="E122" s="3">
        <v>5356</v>
      </c>
    </row>
    <row r="123" spans="1:5" x14ac:dyDescent="0.3">
      <c r="A123" s="2" t="s">
        <v>435</v>
      </c>
      <c r="B123" s="2" t="s">
        <v>436</v>
      </c>
      <c r="C123" s="2" t="s">
        <v>437</v>
      </c>
      <c r="D123" s="2" t="s">
        <v>159</v>
      </c>
      <c r="E123" s="3">
        <v>5701</v>
      </c>
    </row>
    <row r="124" spans="1:5" x14ac:dyDescent="0.3">
      <c r="A124" s="2" t="s">
        <v>438</v>
      </c>
      <c r="B124" s="2" t="s">
        <v>439</v>
      </c>
      <c r="C124" s="2" t="s">
        <v>440</v>
      </c>
      <c r="D124" s="2" t="s">
        <v>14</v>
      </c>
      <c r="E124" s="3">
        <v>5301</v>
      </c>
    </row>
    <row r="125" spans="1:5" x14ac:dyDescent="0.3">
      <c r="A125" s="2" t="s">
        <v>441</v>
      </c>
      <c r="B125" s="2" t="s">
        <v>442</v>
      </c>
      <c r="C125" s="2" t="s">
        <v>443</v>
      </c>
      <c r="D125" s="2" t="s">
        <v>13</v>
      </c>
      <c r="E125" s="3">
        <v>5201</v>
      </c>
    </row>
    <row r="126" spans="1:5" x14ac:dyDescent="0.3">
      <c r="A126" s="2" t="s">
        <v>949</v>
      </c>
      <c r="B126" s="2" t="s">
        <v>950</v>
      </c>
      <c r="C126" s="2" t="s">
        <v>951</v>
      </c>
      <c r="D126" s="2" t="s">
        <v>42</v>
      </c>
      <c r="E126" s="3"/>
    </row>
    <row r="127" spans="1:5" x14ac:dyDescent="0.3">
      <c r="A127" s="2" t="s">
        <v>444</v>
      </c>
      <c r="B127" s="2" t="s">
        <v>445</v>
      </c>
      <c r="C127" s="2" t="s">
        <v>446</v>
      </c>
      <c r="D127" s="2" t="s">
        <v>356</v>
      </c>
      <c r="E127" s="3">
        <v>5602</v>
      </c>
    </row>
    <row r="128" spans="1:5" x14ac:dyDescent="0.3">
      <c r="A128" t="s">
        <v>447</v>
      </c>
      <c r="B128" t="s">
        <v>448</v>
      </c>
      <c r="C128" t="s">
        <v>449</v>
      </c>
      <c r="D128" t="s">
        <v>450</v>
      </c>
      <c r="E128" s="4">
        <v>5051</v>
      </c>
    </row>
    <row r="129" spans="1:5" x14ac:dyDescent="0.3">
      <c r="A129" s="2" t="s">
        <v>452</v>
      </c>
      <c r="B129" s="2" t="s">
        <v>453</v>
      </c>
      <c r="C129" s="2" t="s">
        <v>454</v>
      </c>
      <c r="D129" s="2" t="s">
        <v>409</v>
      </c>
      <c r="E129" s="5">
        <v>5672</v>
      </c>
    </row>
    <row r="130" spans="1:5" x14ac:dyDescent="0.3">
      <c r="A130" s="2" t="s">
        <v>455</v>
      </c>
      <c r="B130" s="2" t="s">
        <v>456</v>
      </c>
      <c r="C130" s="2" t="s">
        <v>457</v>
      </c>
      <c r="D130" s="2" t="s">
        <v>458</v>
      </c>
      <c r="E130" s="5">
        <v>5766</v>
      </c>
    </row>
    <row r="131" spans="1:5" x14ac:dyDescent="0.3">
      <c r="A131" t="s">
        <v>459</v>
      </c>
      <c r="B131" s="6" t="s">
        <v>460</v>
      </c>
      <c r="C131" s="7" t="s">
        <v>461</v>
      </c>
      <c r="D131" s="7" t="s">
        <v>451</v>
      </c>
      <c r="E131" s="8">
        <v>5855</v>
      </c>
    </row>
    <row r="132" spans="1:5" x14ac:dyDescent="0.3">
      <c r="A132" t="s">
        <v>462</v>
      </c>
      <c r="B132" t="s">
        <v>463</v>
      </c>
      <c r="C132" t="s">
        <v>464</v>
      </c>
      <c r="D132" t="s">
        <v>451</v>
      </c>
      <c r="E132" s="4">
        <v>5855</v>
      </c>
    </row>
    <row r="133" spans="1:5" x14ac:dyDescent="0.3">
      <c r="A133" s="2" t="s">
        <v>465</v>
      </c>
      <c r="B133" s="2" t="s">
        <v>466</v>
      </c>
      <c r="C133" s="2" t="s">
        <v>467</v>
      </c>
      <c r="D133" s="2" t="s">
        <v>77</v>
      </c>
      <c r="E133" s="3">
        <v>5149</v>
      </c>
    </row>
    <row r="134" spans="1:5" x14ac:dyDescent="0.3">
      <c r="A134" s="2" t="s">
        <v>468</v>
      </c>
      <c r="B134" s="2" t="s">
        <v>469</v>
      </c>
      <c r="C134" s="2" t="s">
        <v>470</v>
      </c>
      <c r="D134" s="2" t="s">
        <v>471</v>
      </c>
      <c r="E134" s="5">
        <v>5074</v>
      </c>
    </row>
    <row r="135" spans="1:5" x14ac:dyDescent="0.3">
      <c r="A135" s="2" t="s">
        <v>472</v>
      </c>
      <c r="B135" s="2" t="s">
        <v>473</v>
      </c>
      <c r="C135" s="2" t="s">
        <v>474</v>
      </c>
      <c r="D135" s="2" t="s">
        <v>475</v>
      </c>
      <c r="E135" s="3">
        <v>5651</v>
      </c>
    </row>
    <row r="136" spans="1:5" x14ac:dyDescent="0.3">
      <c r="A136" s="2" t="s">
        <v>477</v>
      </c>
      <c r="B136" s="2" t="s">
        <v>478</v>
      </c>
      <c r="C136" s="2" t="s">
        <v>479</v>
      </c>
      <c r="D136" s="2" t="s">
        <v>356</v>
      </c>
      <c r="E136" s="3">
        <v>5602</v>
      </c>
    </row>
    <row r="137" spans="1:5" x14ac:dyDescent="0.3">
      <c r="A137" t="s">
        <v>481</v>
      </c>
      <c r="B137" t="s">
        <v>482</v>
      </c>
      <c r="C137" t="s">
        <v>483</v>
      </c>
      <c r="D137" t="s">
        <v>163</v>
      </c>
      <c r="E137" s="4">
        <v>5446</v>
      </c>
    </row>
    <row r="138" spans="1:5" x14ac:dyDescent="0.3">
      <c r="A138" s="2" t="s">
        <v>484</v>
      </c>
      <c r="B138" s="2" t="s">
        <v>485</v>
      </c>
      <c r="C138" s="2" t="s">
        <v>486</v>
      </c>
      <c r="D138" s="2" t="s">
        <v>487</v>
      </c>
      <c r="E138" s="5" t="s">
        <v>488</v>
      </c>
    </row>
    <row r="139" spans="1:5" x14ac:dyDescent="0.3">
      <c r="A139" t="s">
        <v>490</v>
      </c>
      <c r="B139" t="s">
        <v>491</v>
      </c>
      <c r="C139" t="s">
        <v>492</v>
      </c>
      <c r="D139" t="s">
        <v>493</v>
      </c>
      <c r="E139" s="4">
        <v>5067</v>
      </c>
    </row>
    <row r="140" spans="1:5" x14ac:dyDescent="0.3">
      <c r="A140" s="2" t="s">
        <v>494</v>
      </c>
      <c r="B140" s="2" t="s">
        <v>495</v>
      </c>
      <c r="C140" s="2" t="s">
        <v>496</v>
      </c>
      <c r="D140" s="2" t="s">
        <v>273</v>
      </c>
      <c r="E140" s="3">
        <v>5346</v>
      </c>
    </row>
    <row r="141" spans="1:5" x14ac:dyDescent="0.3">
      <c r="A141" t="s">
        <v>497</v>
      </c>
      <c r="B141" t="s">
        <v>498</v>
      </c>
      <c r="C141" t="s">
        <v>499</v>
      </c>
      <c r="D141" t="s">
        <v>500</v>
      </c>
      <c r="E141" s="4">
        <v>5060</v>
      </c>
    </row>
    <row r="142" spans="1:5" x14ac:dyDescent="0.3">
      <c r="A142" t="s">
        <v>501</v>
      </c>
      <c r="B142" s="6" t="s">
        <v>502</v>
      </c>
      <c r="C142" s="7" t="s">
        <v>503</v>
      </c>
      <c r="D142" s="7" t="s">
        <v>500</v>
      </c>
      <c r="E142" s="4">
        <v>5060</v>
      </c>
    </row>
    <row r="143" spans="1:5" x14ac:dyDescent="0.3">
      <c r="A143" t="s">
        <v>504</v>
      </c>
      <c r="B143" t="s">
        <v>505</v>
      </c>
      <c r="C143" t="s">
        <v>506</v>
      </c>
      <c r="D143" t="s">
        <v>500</v>
      </c>
      <c r="E143" s="4">
        <v>5060</v>
      </c>
    </row>
    <row r="144" spans="1:5" x14ac:dyDescent="0.3">
      <c r="A144" t="s">
        <v>507</v>
      </c>
      <c r="B144" t="s">
        <v>508</v>
      </c>
      <c r="C144" t="s">
        <v>509</v>
      </c>
      <c r="D144" t="s">
        <v>510</v>
      </c>
      <c r="E144" s="4">
        <v>5062</v>
      </c>
    </row>
    <row r="145" spans="1:5" x14ac:dyDescent="0.3">
      <c r="A145" s="2" t="s">
        <v>511</v>
      </c>
      <c r="B145" s="2" t="s">
        <v>512</v>
      </c>
      <c r="C145" s="2" t="s">
        <v>513</v>
      </c>
      <c r="D145" s="2" t="s">
        <v>95</v>
      </c>
      <c r="E145" s="5">
        <v>5443</v>
      </c>
    </row>
    <row r="146" spans="1:5" x14ac:dyDescent="0.3">
      <c r="A146" s="2" t="s">
        <v>514</v>
      </c>
      <c r="B146" s="2" t="s">
        <v>515</v>
      </c>
      <c r="C146" s="2" t="s">
        <v>516</v>
      </c>
      <c r="D146" s="2" t="s">
        <v>357</v>
      </c>
      <c r="E146" s="5">
        <v>5255</v>
      </c>
    </row>
    <row r="147" spans="1:5" x14ac:dyDescent="0.3">
      <c r="A147" s="2" t="s">
        <v>517</v>
      </c>
      <c r="B147" s="2" t="s">
        <v>518</v>
      </c>
      <c r="C147" s="2" t="s">
        <v>519</v>
      </c>
      <c r="D147" s="2" t="s">
        <v>216</v>
      </c>
      <c r="E147" s="3">
        <v>5482</v>
      </c>
    </row>
    <row r="148" spans="1:5" x14ac:dyDescent="0.3">
      <c r="A148" s="2" t="s">
        <v>520</v>
      </c>
      <c r="B148" s="2" t="s">
        <v>521</v>
      </c>
      <c r="C148" s="2" t="s">
        <v>522</v>
      </c>
      <c r="D148" s="2" t="s">
        <v>140</v>
      </c>
      <c r="E148" s="3">
        <v>5403</v>
      </c>
    </row>
    <row r="149" spans="1:5" x14ac:dyDescent="0.3">
      <c r="A149" t="s">
        <v>524</v>
      </c>
      <c r="B149" t="s">
        <v>525</v>
      </c>
      <c r="C149" t="s">
        <v>526</v>
      </c>
      <c r="D149" t="s">
        <v>527</v>
      </c>
      <c r="E149" s="4">
        <v>3777</v>
      </c>
    </row>
    <row r="150" spans="1:5" x14ac:dyDescent="0.3">
      <c r="A150" s="2" t="s">
        <v>528</v>
      </c>
      <c r="B150" s="2" t="s">
        <v>529</v>
      </c>
      <c r="C150" s="2" t="s">
        <v>530</v>
      </c>
      <c r="D150" s="2" t="s">
        <v>356</v>
      </c>
      <c r="E150" s="5">
        <v>5602</v>
      </c>
    </row>
    <row r="151" spans="1:5" x14ac:dyDescent="0.3">
      <c r="A151" s="2" t="s">
        <v>532</v>
      </c>
      <c r="B151" s="2" t="s">
        <v>533</v>
      </c>
      <c r="C151" s="2" t="s">
        <v>534</v>
      </c>
      <c r="D151" s="2" t="s">
        <v>42</v>
      </c>
      <c r="E151" s="3">
        <v>5408</v>
      </c>
    </row>
    <row r="152" spans="1:5" x14ac:dyDescent="0.3">
      <c r="A152" s="2" t="s">
        <v>535</v>
      </c>
      <c r="B152" s="2" t="s">
        <v>536</v>
      </c>
      <c r="C152" s="2" t="s">
        <v>537</v>
      </c>
      <c r="D152" s="2" t="s">
        <v>538</v>
      </c>
      <c r="E152" s="5">
        <v>5743</v>
      </c>
    </row>
    <row r="153" spans="1:5" x14ac:dyDescent="0.3">
      <c r="A153" t="s">
        <v>539</v>
      </c>
      <c r="B153" t="s">
        <v>540</v>
      </c>
      <c r="C153" t="s">
        <v>541</v>
      </c>
      <c r="D153" t="s">
        <v>542</v>
      </c>
      <c r="E153" s="4">
        <v>5602</v>
      </c>
    </row>
    <row r="154" spans="1:5" x14ac:dyDescent="0.3">
      <c r="A154" s="2" t="s">
        <v>543</v>
      </c>
      <c r="B154" s="2" t="s">
        <v>544</v>
      </c>
      <c r="C154" s="2" t="s">
        <v>545</v>
      </c>
      <c r="D154" s="2" t="s">
        <v>159</v>
      </c>
      <c r="E154" s="3">
        <v>5701</v>
      </c>
    </row>
    <row r="155" spans="1:5" x14ac:dyDescent="0.3">
      <c r="A155" s="2" t="s">
        <v>546</v>
      </c>
      <c r="B155" s="2" t="s">
        <v>547</v>
      </c>
      <c r="C155" s="2" t="s">
        <v>548</v>
      </c>
      <c r="D155" s="2" t="s">
        <v>13</v>
      </c>
      <c r="E155" s="3">
        <v>5201</v>
      </c>
    </row>
    <row r="156" spans="1:5" x14ac:dyDescent="0.3">
      <c r="A156" t="s">
        <v>549</v>
      </c>
      <c r="B156" t="s">
        <v>550</v>
      </c>
      <c r="C156" t="s">
        <v>551</v>
      </c>
      <c r="D156" t="s">
        <v>552</v>
      </c>
      <c r="E156" s="4">
        <v>5045</v>
      </c>
    </row>
    <row r="157" spans="1:5" x14ac:dyDescent="0.3">
      <c r="A157" s="2" t="s">
        <v>868</v>
      </c>
      <c r="B157" s="2" t="s">
        <v>867</v>
      </c>
      <c r="E157" s="4"/>
    </row>
    <row r="158" spans="1:5" x14ac:dyDescent="0.3">
      <c r="A158" s="2" t="s">
        <v>554</v>
      </c>
      <c r="B158" s="2" t="s">
        <v>555</v>
      </c>
      <c r="C158" s="2" t="s">
        <v>556</v>
      </c>
      <c r="D158" s="2" t="s">
        <v>557</v>
      </c>
      <c r="E158" s="3">
        <v>5065</v>
      </c>
    </row>
    <row r="159" spans="1:5" x14ac:dyDescent="0.3">
      <c r="A159" s="2" t="s">
        <v>558</v>
      </c>
      <c r="B159" s="2" t="s">
        <v>559</v>
      </c>
      <c r="C159" s="2" t="s">
        <v>560</v>
      </c>
      <c r="D159" s="2" t="s">
        <v>159</v>
      </c>
      <c r="E159" s="3">
        <v>5701</v>
      </c>
    </row>
    <row r="160" spans="1:5" x14ac:dyDescent="0.3">
      <c r="A160" s="2" t="s">
        <v>561</v>
      </c>
      <c r="B160" s="2" t="s">
        <v>562</v>
      </c>
      <c r="C160" s="2" t="s">
        <v>563</v>
      </c>
      <c r="D160" s="2" t="s">
        <v>564</v>
      </c>
      <c r="E160" s="3">
        <v>5481</v>
      </c>
    </row>
    <row r="161" spans="1:5" x14ac:dyDescent="0.3">
      <c r="A161" s="2" t="s">
        <v>565</v>
      </c>
      <c r="B161" s="2" t="s">
        <v>566</v>
      </c>
      <c r="C161" s="2" t="s">
        <v>567</v>
      </c>
      <c r="D161" s="2" t="s">
        <v>568</v>
      </c>
      <c r="E161" s="3">
        <v>5257</v>
      </c>
    </row>
    <row r="162" spans="1:5" x14ac:dyDescent="0.3">
      <c r="A162" t="s">
        <v>569</v>
      </c>
      <c r="B162" s="6" t="s">
        <v>570</v>
      </c>
      <c r="C162" s="7" t="s">
        <v>571</v>
      </c>
      <c r="D162" s="7" t="s">
        <v>572</v>
      </c>
      <c r="E162" s="7" t="s">
        <v>480</v>
      </c>
    </row>
    <row r="163" spans="1:5" x14ac:dyDescent="0.3">
      <c r="A163" s="2" t="s">
        <v>573</v>
      </c>
      <c r="B163" s="2" t="s">
        <v>574</v>
      </c>
      <c r="C163" s="2" t="s">
        <v>575</v>
      </c>
      <c r="D163" s="2" t="s">
        <v>510</v>
      </c>
      <c r="E163" s="5">
        <v>5062</v>
      </c>
    </row>
    <row r="164" spans="1:5" x14ac:dyDescent="0.3">
      <c r="A164" s="2" t="s">
        <v>576</v>
      </c>
      <c r="B164" s="2" t="s">
        <v>577</v>
      </c>
      <c r="C164" s="2" t="s">
        <v>578</v>
      </c>
      <c r="D164" s="2" t="s">
        <v>305</v>
      </c>
      <c r="E164" s="3">
        <v>5404</v>
      </c>
    </row>
    <row r="165" spans="1:5" x14ac:dyDescent="0.3">
      <c r="A165" s="2" t="s">
        <v>579</v>
      </c>
      <c r="B165" s="2" t="s">
        <v>580</v>
      </c>
      <c r="C165" s="2" t="s">
        <v>581</v>
      </c>
      <c r="D165" s="2" t="s">
        <v>131</v>
      </c>
      <c r="E165" s="3">
        <v>5819</v>
      </c>
    </row>
    <row r="166" spans="1:5" x14ac:dyDescent="0.3">
      <c r="A166" s="2" t="s">
        <v>582</v>
      </c>
      <c r="B166" s="2" t="s">
        <v>583</v>
      </c>
      <c r="C166" s="2" t="s">
        <v>584</v>
      </c>
      <c r="D166" s="2" t="s">
        <v>14</v>
      </c>
      <c r="E166" s="3">
        <v>5301</v>
      </c>
    </row>
    <row r="167" spans="1:5" x14ac:dyDescent="0.3">
      <c r="A167" s="2" t="s">
        <v>585</v>
      </c>
      <c r="B167" s="2" t="s">
        <v>586</v>
      </c>
      <c r="C167" s="2" t="s">
        <v>587</v>
      </c>
      <c r="D167" s="2" t="s">
        <v>51</v>
      </c>
      <c r="E167" s="3">
        <v>5641</v>
      </c>
    </row>
    <row r="168" spans="1:5" x14ac:dyDescent="0.3">
      <c r="A168" s="2" t="s">
        <v>588</v>
      </c>
      <c r="B168" s="2" t="s">
        <v>589</v>
      </c>
      <c r="C168" s="2" t="s">
        <v>590</v>
      </c>
      <c r="D168" s="2" t="s">
        <v>52</v>
      </c>
      <c r="E168" s="3">
        <v>5822</v>
      </c>
    </row>
    <row r="169" spans="1:5" x14ac:dyDescent="0.3">
      <c r="A169" t="s">
        <v>591</v>
      </c>
      <c r="B169" s="6" t="s">
        <v>592</v>
      </c>
      <c r="C169" s="7" t="s">
        <v>592</v>
      </c>
      <c r="D169" s="7" t="s">
        <v>593</v>
      </c>
      <c r="E169" s="7" t="s">
        <v>480</v>
      </c>
    </row>
    <row r="170" spans="1:5" x14ac:dyDescent="0.3">
      <c r="A170" t="s">
        <v>594</v>
      </c>
      <c r="B170" s="6" t="s">
        <v>595</v>
      </c>
      <c r="C170" s="7" t="s">
        <v>596</v>
      </c>
      <c r="D170" s="7" t="s">
        <v>159</v>
      </c>
      <c r="E170" s="7" t="s">
        <v>480</v>
      </c>
    </row>
    <row r="171" spans="1:5" x14ac:dyDescent="0.3">
      <c r="A171" s="2" t="s">
        <v>597</v>
      </c>
      <c r="B171" s="2" t="s">
        <v>598</v>
      </c>
      <c r="C171" s="2" t="s">
        <v>599</v>
      </c>
      <c r="D171" s="2" t="s">
        <v>402</v>
      </c>
      <c r="E171" s="3">
        <v>5660</v>
      </c>
    </row>
    <row r="172" spans="1:5" x14ac:dyDescent="0.3">
      <c r="A172" s="2" t="s">
        <v>600</v>
      </c>
      <c r="B172" s="2" t="s">
        <v>601</v>
      </c>
      <c r="C172" s="2" t="s">
        <v>602</v>
      </c>
      <c r="D172" s="2" t="s">
        <v>603</v>
      </c>
      <c r="E172" s="3">
        <v>5155</v>
      </c>
    </row>
    <row r="173" spans="1:5" x14ac:dyDescent="0.3">
      <c r="A173" s="2" t="s">
        <v>604</v>
      </c>
      <c r="B173" s="2" t="s">
        <v>605</v>
      </c>
      <c r="C173" s="2" t="s">
        <v>606</v>
      </c>
      <c r="D173" s="2" t="s">
        <v>159</v>
      </c>
      <c r="E173" s="3">
        <v>5702</v>
      </c>
    </row>
    <row r="174" spans="1:5" x14ac:dyDescent="0.3">
      <c r="A174" t="s">
        <v>607</v>
      </c>
      <c r="B174" t="s">
        <v>608</v>
      </c>
      <c r="C174" t="s">
        <v>609</v>
      </c>
      <c r="D174" t="s">
        <v>22</v>
      </c>
      <c r="E174" s="4">
        <v>5452</v>
      </c>
    </row>
    <row r="175" spans="1:5" x14ac:dyDescent="0.3">
      <c r="A175" t="s">
        <v>610</v>
      </c>
      <c r="B175" t="s">
        <v>611</v>
      </c>
      <c r="C175" t="s">
        <v>612</v>
      </c>
      <c r="D175" t="s">
        <v>613</v>
      </c>
      <c r="E175" s="4" t="s">
        <v>614</v>
      </c>
    </row>
    <row r="176" spans="1:5" x14ac:dyDescent="0.3">
      <c r="A176" s="2" t="s">
        <v>615</v>
      </c>
      <c r="B176" s="2" t="s">
        <v>616</v>
      </c>
      <c r="C176" s="2" t="s">
        <v>617</v>
      </c>
      <c r="D176" s="2" t="s">
        <v>353</v>
      </c>
      <c r="E176" s="3">
        <v>5850</v>
      </c>
    </row>
    <row r="177" spans="1:5" x14ac:dyDescent="0.3">
      <c r="A177" s="2" t="s">
        <v>618</v>
      </c>
      <c r="B177" s="2" t="s">
        <v>619</v>
      </c>
      <c r="C177" s="2" t="s">
        <v>523</v>
      </c>
      <c r="D177" s="2" t="s">
        <v>131</v>
      </c>
      <c r="E177" s="3">
        <v>5819</v>
      </c>
    </row>
    <row r="178" spans="1:5" x14ac:dyDescent="0.3">
      <c r="A178" s="2" t="s">
        <v>620</v>
      </c>
      <c r="B178" s="2" t="s">
        <v>621</v>
      </c>
      <c r="C178" s="2" t="s">
        <v>622</v>
      </c>
      <c r="D178" s="2" t="s">
        <v>61</v>
      </c>
      <c r="E178" s="3">
        <v>5159</v>
      </c>
    </row>
    <row r="179" spans="1:5" x14ac:dyDescent="0.3">
      <c r="A179" s="2" t="s">
        <v>623</v>
      </c>
      <c r="B179" s="2" t="s">
        <v>624</v>
      </c>
      <c r="C179" s="2" t="s">
        <v>625</v>
      </c>
      <c r="D179" s="2" t="s">
        <v>273</v>
      </c>
      <c r="E179" s="3">
        <v>5346</v>
      </c>
    </row>
    <row r="180" spans="1:5" x14ac:dyDescent="0.3">
      <c r="A180" s="2" t="s">
        <v>626</v>
      </c>
      <c r="B180" s="2" t="s">
        <v>627</v>
      </c>
      <c r="C180" s="2" t="s">
        <v>628</v>
      </c>
      <c r="D180" s="2" t="s">
        <v>489</v>
      </c>
      <c r="E180" s="3">
        <v>5764</v>
      </c>
    </row>
    <row r="181" spans="1:5" x14ac:dyDescent="0.3">
      <c r="A181" s="2" t="s">
        <v>952</v>
      </c>
      <c r="B181" s="2" t="s">
        <v>953</v>
      </c>
      <c r="C181" s="2"/>
      <c r="D181" s="2" t="s">
        <v>59</v>
      </c>
      <c r="E181" s="3"/>
    </row>
    <row r="182" spans="1:5" x14ac:dyDescent="0.3">
      <c r="A182" s="2" t="s">
        <v>531</v>
      </c>
      <c r="B182" s="2" t="s">
        <v>866</v>
      </c>
      <c r="C182" s="2"/>
      <c r="D182" s="2" t="s">
        <v>184</v>
      </c>
      <c r="E182" s="3"/>
    </row>
    <row r="183" spans="1:5" x14ac:dyDescent="0.3">
      <c r="A183" s="2" t="s">
        <v>629</v>
      </c>
      <c r="B183" s="2" t="s">
        <v>630</v>
      </c>
      <c r="C183" s="2" t="s">
        <v>631</v>
      </c>
      <c r="D183" s="2" t="s">
        <v>140</v>
      </c>
      <c r="E183" s="3">
        <v>5403</v>
      </c>
    </row>
    <row r="184" spans="1:5" x14ac:dyDescent="0.3">
      <c r="A184" s="2" t="s">
        <v>632</v>
      </c>
      <c r="B184" s="2" t="s">
        <v>633</v>
      </c>
      <c r="C184" s="2" t="s">
        <v>634</v>
      </c>
      <c r="D184" s="2" t="s">
        <v>568</v>
      </c>
      <c r="E184" s="3">
        <v>5257</v>
      </c>
    </row>
    <row r="185" spans="1:5" x14ac:dyDescent="0.3">
      <c r="A185" s="2" t="s">
        <v>954</v>
      </c>
      <c r="B185" s="2" t="s">
        <v>955</v>
      </c>
      <c r="C185" s="2"/>
      <c r="D185" s="2" t="s">
        <v>635</v>
      </c>
      <c r="E185" s="3"/>
    </row>
    <row r="186" spans="1:5" x14ac:dyDescent="0.3">
      <c r="A186" t="s">
        <v>636</v>
      </c>
      <c r="B186" t="s">
        <v>637</v>
      </c>
      <c r="C186" t="s">
        <v>638</v>
      </c>
      <c r="D186" t="s">
        <v>635</v>
      </c>
      <c r="E186" s="4">
        <v>5074</v>
      </c>
    </row>
    <row r="187" spans="1:5" x14ac:dyDescent="0.3">
      <c r="A187" t="s">
        <v>639</v>
      </c>
      <c r="B187" t="s">
        <v>640</v>
      </c>
      <c r="C187" t="s">
        <v>641</v>
      </c>
      <c r="D187" t="s">
        <v>22</v>
      </c>
      <c r="E187" s="4">
        <v>5452</v>
      </c>
    </row>
    <row r="188" spans="1:5" x14ac:dyDescent="0.3">
      <c r="A188" t="s">
        <v>642</v>
      </c>
      <c r="B188" t="s">
        <v>643</v>
      </c>
      <c r="C188" t="s">
        <v>644</v>
      </c>
      <c r="D188" t="s">
        <v>340</v>
      </c>
      <c r="E188" s="4">
        <v>5353</v>
      </c>
    </row>
    <row r="189" spans="1:5" x14ac:dyDescent="0.3">
      <c r="A189" s="2" t="s">
        <v>645</v>
      </c>
      <c r="B189" s="2" t="s">
        <v>646</v>
      </c>
      <c r="C189" s="2" t="s">
        <v>647</v>
      </c>
      <c r="D189" s="2" t="s">
        <v>65</v>
      </c>
      <c r="E189" s="5">
        <v>5495</v>
      </c>
    </row>
    <row r="190" spans="1:5" x14ac:dyDescent="0.3">
      <c r="A190" s="2" t="s">
        <v>648</v>
      </c>
      <c r="B190" s="2" t="s">
        <v>649</v>
      </c>
      <c r="C190" s="2" t="s">
        <v>650</v>
      </c>
      <c r="D190" s="2" t="s">
        <v>651</v>
      </c>
      <c r="E190" s="5">
        <v>5673</v>
      </c>
    </row>
    <row r="191" spans="1:5" x14ac:dyDescent="0.3">
      <c r="A191" s="2" t="s">
        <v>652</v>
      </c>
      <c r="B191" s="2" t="s">
        <v>653</v>
      </c>
      <c r="C191" s="2" t="s">
        <v>654</v>
      </c>
      <c r="D191" s="2" t="s">
        <v>655</v>
      </c>
      <c r="E191" s="3">
        <v>5853</v>
      </c>
    </row>
    <row r="192" spans="1:5" x14ac:dyDescent="0.3">
      <c r="A192" s="2" t="s">
        <v>656</v>
      </c>
      <c r="B192" s="2" t="s">
        <v>657</v>
      </c>
      <c r="C192" s="2" t="s">
        <v>658</v>
      </c>
      <c r="D192" s="2" t="s">
        <v>94</v>
      </c>
      <c r="E192" s="5">
        <v>5846</v>
      </c>
    </row>
    <row r="193" spans="1:5" x14ac:dyDescent="0.3">
      <c r="A193" s="2" t="s">
        <v>659</v>
      </c>
      <c r="B193" s="2" t="s">
        <v>657</v>
      </c>
      <c r="C193" s="2" t="s">
        <v>660</v>
      </c>
      <c r="D193" s="2" t="s">
        <v>60</v>
      </c>
      <c r="E193" s="5">
        <v>5101</v>
      </c>
    </row>
    <row r="194" spans="1:5" x14ac:dyDescent="0.3">
      <c r="A194" s="2" t="s">
        <v>661</v>
      </c>
      <c r="B194" s="2" t="s">
        <v>657</v>
      </c>
      <c r="C194" s="2" t="s">
        <v>662</v>
      </c>
      <c r="D194" s="2" t="s">
        <v>159</v>
      </c>
      <c r="E194" s="5">
        <v>5701</v>
      </c>
    </row>
    <row r="195" spans="1:5" x14ac:dyDescent="0.3">
      <c r="A195" t="s">
        <v>663</v>
      </c>
      <c r="B195" t="s">
        <v>664</v>
      </c>
      <c r="C195" t="s">
        <v>665</v>
      </c>
      <c r="D195" t="s">
        <v>666</v>
      </c>
      <c r="E195" s="4">
        <v>5363</v>
      </c>
    </row>
    <row r="196" spans="1:5" x14ac:dyDescent="0.3">
      <c r="A196" t="s">
        <v>667</v>
      </c>
      <c r="B196" t="s">
        <v>668</v>
      </c>
      <c r="C196" t="s">
        <v>669</v>
      </c>
      <c r="D196" t="s">
        <v>670</v>
      </c>
      <c r="E196" s="4">
        <v>5361</v>
      </c>
    </row>
    <row r="197" spans="1:5" x14ac:dyDescent="0.3">
      <c r="A197" s="2" t="s">
        <v>875</v>
      </c>
      <c r="B197" s="2" t="s">
        <v>876</v>
      </c>
      <c r="D197" s="2" t="s">
        <v>65</v>
      </c>
      <c r="E197" s="4"/>
    </row>
    <row r="198" spans="1:5" x14ac:dyDescent="0.3">
      <c r="A198" t="s">
        <v>671</v>
      </c>
      <c r="B198" t="s">
        <v>672</v>
      </c>
      <c r="C198" t="s">
        <v>673</v>
      </c>
      <c r="D198" t="s">
        <v>356</v>
      </c>
      <c r="E198" s="4">
        <v>5602</v>
      </c>
    </row>
    <row r="199" spans="1:5" x14ac:dyDescent="0.3">
      <c r="A199" t="s">
        <v>674</v>
      </c>
      <c r="B199" t="s">
        <v>675</v>
      </c>
      <c r="C199" t="s">
        <v>676</v>
      </c>
      <c r="D199" t="s">
        <v>163</v>
      </c>
      <c r="E199" s="4">
        <v>5446</v>
      </c>
    </row>
    <row r="200" spans="1:5" x14ac:dyDescent="0.3">
      <c r="A200" s="2" t="s">
        <v>677</v>
      </c>
      <c r="B200" s="2" t="s">
        <v>678</v>
      </c>
      <c r="C200" s="2" t="s">
        <v>679</v>
      </c>
      <c r="D200" s="2" t="s">
        <v>451</v>
      </c>
      <c r="E200" s="5">
        <v>5855</v>
      </c>
    </row>
    <row r="201" spans="1:5" x14ac:dyDescent="0.3">
      <c r="A201" s="2" t="s">
        <v>680</v>
      </c>
      <c r="B201" s="2" t="s">
        <v>681</v>
      </c>
      <c r="C201" s="2" t="s">
        <v>682</v>
      </c>
      <c r="D201" s="2" t="s">
        <v>476</v>
      </c>
      <c r="E201" s="3">
        <v>5059</v>
      </c>
    </row>
    <row r="202" spans="1:5" x14ac:dyDescent="0.3">
      <c r="A202" s="2" t="s">
        <v>683</v>
      </c>
      <c r="B202" s="2" t="s">
        <v>684</v>
      </c>
      <c r="C202" s="2" t="s">
        <v>685</v>
      </c>
      <c r="D202" s="2" t="s">
        <v>82</v>
      </c>
      <c r="E202" s="3">
        <v>5033</v>
      </c>
    </row>
    <row r="203" spans="1:5" x14ac:dyDescent="0.3">
      <c r="A203" t="s">
        <v>686</v>
      </c>
      <c r="B203" t="s">
        <v>687</v>
      </c>
      <c r="C203" t="s">
        <v>688</v>
      </c>
      <c r="D203" t="s">
        <v>26</v>
      </c>
      <c r="E203" s="4">
        <v>5491</v>
      </c>
    </row>
    <row r="204" spans="1:5" x14ac:dyDescent="0.3">
      <c r="A204" t="s">
        <v>689</v>
      </c>
      <c r="B204" t="s">
        <v>690</v>
      </c>
      <c r="C204" t="s">
        <v>691</v>
      </c>
      <c r="D204" t="s">
        <v>26</v>
      </c>
      <c r="E204" s="4">
        <v>5491</v>
      </c>
    </row>
    <row r="205" spans="1:5" x14ac:dyDescent="0.3">
      <c r="A205" s="2" t="s">
        <v>692</v>
      </c>
      <c r="B205" s="2" t="s">
        <v>693</v>
      </c>
      <c r="C205" s="2" t="s">
        <v>694</v>
      </c>
      <c r="D205" s="2" t="s">
        <v>553</v>
      </c>
      <c r="E205" s="3">
        <v>5154</v>
      </c>
    </row>
    <row r="206" spans="1:5" x14ac:dyDescent="0.3">
      <c r="A206" s="2" t="s">
        <v>878</v>
      </c>
      <c r="B206" s="2" t="s">
        <v>877</v>
      </c>
      <c r="C206" s="2"/>
      <c r="D206" s="2" t="s">
        <v>879</v>
      </c>
      <c r="E206" s="3"/>
    </row>
    <row r="207" spans="1:5" x14ac:dyDescent="0.3">
      <c r="A207" s="2" t="s">
        <v>695</v>
      </c>
      <c r="B207" s="2" t="s">
        <v>696</v>
      </c>
      <c r="C207" s="2" t="s">
        <v>697</v>
      </c>
      <c r="D207" s="2" t="s">
        <v>140</v>
      </c>
      <c r="E207" s="3">
        <v>5403</v>
      </c>
    </row>
    <row r="208" spans="1:5" x14ac:dyDescent="0.3">
      <c r="A208" s="2" t="s">
        <v>698</v>
      </c>
      <c r="B208" s="2" t="s">
        <v>699</v>
      </c>
      <c r="C208" s="2" t="s">
        <v>700</v>
      </c>
      <c r="D208" s="2" t="s">
        <v>216</v>
      </c>
      <c r="E208" s="5">
        <v>5482</v>
      </c>
    </row>
    <row r="209" spans="1:5" x14ac:dyDescent="0.3">
      <c r="A209" s="2" t="s">
        <v>701</v>
      </c>
      <c r="B209" s="2" t="s">
        <v>702</v>
      </c>
      <c r="C209" s="2" t="s">
        <v>443</v>
      </c>
      <c r="D209" s="2" t="s">
        <v>13</v>
      </c>
      <c r="E209" s="3">
        <v>5201</v>
      </c>
    </row>
    <row r="210" spans="1:5" x14ac:dyDescent="0.3">
      <c r="A210" s="2" t="s">
        <v>703</v>
      </c>
      <c r="B210" s="2" t="s">
        <v>704</v>
      </c>
      <c r="C210" s="2" t="s">
        <v>705</v>
      </c>
      <c r="D210" s="2" t="s">
        <v>706</v>
      </c>
      <c r="E210" s="3">
        <v>5061</v>
      </c>
    </row>
    <row r="211" spans="1:5" x14ac:dyDescent="0.3">
      <c r="A211" t="s">
        <v>707</v>
      </c>
      <c r="B211" t="s">
        <v>708</v>
      </c>
      <c r="C211" t="s">
        <v>709</v>
      </c>
      <c r="D211" t="s">
        <v>710</v>
      </c>
      <c r="E211" s="4">
        <v>5040</v>
      </c>
    </row>
    <row r="212" spans="1:5" x14ac:dyDescent="0.3">
      <c r="A212" s="2" t="s">
        <v>711</v>
      </c>
      <c r="B212" s="2" t="s">
        <v>712</v>
      </c>
      <c r="C212" s="2" t="s">
        <v>713</v>
      </c>
      <c r="D212" s="2" t="s">
        <v>714</v>
      </c>
      <c r="E212" s="5">
        <v>5678</v>
      </c>
    </row>
    <row r="213" spans="1:5" x14ac:dyDescent="0.3">
      <c r="A213" t="s">
        <v>715</v>
      </c>
      <c r="B213" t="s">
        <v>716</v>
      </c>
      <c r="C213" t="s">
        <v>717</v>
      </c>
      <c r="D213" t="s">
        <v>46</v>
      </c>
      <c r="E213" s="4">
        <v>5494</v>
      </c>
    </row>
    <row r="214" spans="1:5" x14ac:dyDescent="0.3">
      <c r="A214" t="s">
        <v>718</v>
      </c>
      <c r="B214" t="s">
        <v>719</v>
      </c>
      <c r="C214" t="s">
        <v>720</v>
      </c>
      <c r="D214" t="s">
        <v>721</v>
      </c>
      <c r="E214" s="4">
        <v>5083</v>
      </c>
    </row>
    <row r="215" spans="1:5" x14ac:dyDescent="0.3">
      <c r="A215" t="s">
        <v>722</v>
      </c>
      <c r="B215" s="6" t="s">
        <v>723</v>
      </c>
      <c r="C215" s="7" t="s">
        <v>724</v>
      </c>
      <c r="D215" s="7" t="s">
        <v>14</v>
      </c>
      <c r="E215" s="8">
        <v>5301</v>
      </c>
    </row>
    <row r="216" spans="1:5" x14ac:dyDescent="0.3">
      <c r="A216" s="2" t="s">
        <v>726</v>
      </c>
      <c r="B216" s="2" t="s">
        <v>727</v>
      </c>
      <c r="C216" s="2" t="s">
        <v>728</v>
      </c>
      <c r="D216" s="2" t="s">
        <v>725</v>
      </c>
      <c r="E216" s="5">
        <v>5680</v>
      </c>
    </row>
    <row r="217" spans="1:5" x14ac:dyDescent="0.3">
      <c r="A217" t="s">
        <v>729</v>
      </c>
      <c r="B217" t="s">
        <v>730</v>
      </c>
      <c r="C217" t="s">
        <v>731</v>
      </c>
      <c r="D217" t="s">
        <v>732</v>
      </c>
      <c r="E217" s="4">
        <v>5091</v>
      </c>
    </row>
    <row r="218" spans="1:5" x14ac:dyDescent="0.3">
      <c r="A218" t="s">
        <v>733</v>
      </c>
      <c r="B218" t="s">
        <v>734</v>
      </c>
      <c r="C218" t="s">
        <v>735</v>
      </c>
      <c r="D218" t="s">
        <v>732</v>
      </c>
      <c r="E218" s="4">
        <v>5091</v>
      </c>
    </row>
    <row r="219" spans="1:5" x14ac:dyDescent="0.3">
      <c r="A219" t="s">
        <v>736</v>
      </c>
      <c r="B219" t="s">
        <v>737</v>
      </c>
      <c r="C219" t="s">
        <v>735</v>
      </c>
      <c r="D219" t="s">
        <v>732</v>
      </c>
      <c r="E219" s="4">
        <v>5091</v>
      </c>
    </row>
    <row r="220" spans="1:5" x14ac:dyDescent="0.3">
      <c r="B220" t="s">
        <v>738</v>
      </c>
    </row>
  </sheetData>
  <autoFilter ref="A1:A219" xr:uid="{00000000-0009-0000-0000-000003000000}"/>
  <conditionalFormatting sqref="A212:A219">
    <cfRule type="duplicateValues" dxfId="1" priority="105" stopIfTrue="1"/>
  </conditionalFormatting>
  <conditionalFormatting sqref="A154:A211">
    <cfRule type="duplicateValues" dxfId="0" priority="107" stopIfTrue="1"/>
  </conditionalFormatting>
  <dataValidations count="1">
    <dataValidation type="list" allowBlank="1" showInputMessage="1" showErrorMessage="1" sqref="G3" xr:uid="{00000000-0002-0000-0300-000000000000}">
      <formula1>$B$3:$B$219</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120"/>
  <sheetViews>
    <sheetView workbookViewId="0">
      <selection activeCell="A7" sqref="A7:XFD7"/>
    </sheetView>
  </sheetViews>
  <sheetFormatPr defaultRowHeight="14.4" x14ac:dyDescent="0.3"/>
  <cols>
    <col min="1" max="1" width="48.109375" bestFit="1" customWidth="1"/>
    <col min="2" max="2" width="40.5546875" bestFit="1" customWidth="1"/>
  </cols>
  <sheetData>
    <row r="1" spans="1:1" x14ac:dyDescent="0.3">
      <c r="A1" t="s">
        <v>850</v>
      </c>
    </row>
    <row r="2" spans="1:1" x14ac:dyDescent="0.3">
      <c r="A2" t="s">
        <v>742</v>
      </c>
    </row>
    <row r="3" spans="1:1" x14ac:dyDescent="0.3">
      <c r="A3" t="s">
        <v>880</v>
      </c>
    </row>
    <row r="4" spans="1:1" x14ac:dyDescent="0.3">
      <c r="A4" t="s">
        <v>881</v>
      </c>
    </row>
    <row r="5" spans="1:1" x14ac:dyDescent="0.3">
      <c r="A5" t="s">
        <v>741</v>
      </c>
    </row>
    <row r="6" spans="1:1" x14ac:dyDescent="0.3">
      <c r="A6" t="s">
        <v>743</v>
      </c>
    </row>
    <row r="7" spans="1:1" x14ac:dyDescent="0.3">
      <c r="A7" t="s">
        <v>882</v>
      </c>
    </row>
    <row r="8" spans="1:1" x14ac:dyDescent="0.3">
      <c r="A8" t="s">
        <v>788</v>
      </c>
    </row>
    <row r="9" spans="1:1" x14ac:dyDescent="0.3">
      <c r="A9" t="s">
        <v>883</v>
      </c>
    </row>
    <row r="10" spans="1:1" x14ac:dyDescent="0.3">
      <c r="A10" t="s">
        <v>787</v>
      </c>
    </row>
    <row r="11" spans="1:1" x14ac:dyDescent="0.3">
      <c r="A11" t="s">
        <v>745</v>
      </c>
    </row>
    <row r="12" spans="1:1" x14ac:dyDescent="0.3">
      <c r="A12" t="s">
        <v>937</v>
      </c>
    </row>
    <row r="13" spans="1:1" x14ac:dyDescent="0.3">
      <c r="A13" t="s">
        <v>884</v>
      </c>
    </row>
    <row r="14" spans="1:1" x14ac:dyDescent="0.3">
      <c r="A14" t="s">
        <v>885</v>
      </c>
    </row>
    <row r="15" spans="1:1" x14ac:dyDescent="0.3">
      <c r="A15" t="s">
        <v>752</v>
      </c>
    </row>
    <row r="16" spans="1:1" x14ac:dyDescent="0.3">
      <c r="A16" t="s">
        <v>747</v>
      </c>
    </row>
    <row r="17" spans="1:1" x14ac:dyDescent="0.3">
      <c r="A17" t="s">
        <v>938</v>
      </c>
    </row>
    <row r="18" spans="1:1" x14ac:dyDescent="0.3">
      <c r="A18" t="s">
        <v>888</v>
      </c>
    </row>
    <row r="19" spans="1:1" x14ac:dyDescent="0.3">
      <c r="A19" t="s">
        <v>886</v>
      </c>
    </row>
    <row r="20" spans="1:1" x14ac:dyDescent="0.3">
      <c r="A20" t="s">
        <v>751</v>
      </c>
    </row>
    <row r="21" spans="1:1" x14ac:dyDescent="0.3">
      <c r="A21" t="s">
        <v>887</v>
      </c>
    </row>
    <row r="22" spans="1:1" x14ac:dyDescent="0.3">
      <c r="A22" t="s">
        <v>750</v>
      </c>
    </row>
    <row r="23" spans="1:1" x14ac:dyDescent="0.3">
      <c r="A23" t="s">
        <v>746</v>
      </c>
    </row>
    <row r="24" spans="1:1" x14ac:dyDescent="0.3">
      <c r="A24" t="s">
        <v>889</v>
      </c>
    </row>
    <row r="25" spans="1:1" x14ac:dyDescent="0.3">
      <c r="A25" t="s">
        <v>890</v>
      </c>
    </row>
    <row r="26" spans="1:1" x14ac:dyDescent="0.3">
      <c r="A26" t="s">
        <v>791</v>
      </c>
    </row>
    <row r="27" spans="1:1" x14ac:dyDescent="0.3">
      <c r="A27" t="s">
        <v>755</v>
      </c>
    </row>
    <row r="28" spans="1:1" x14ac:dyDescent="0.3">
      <c r="A28" t="s">
        <v>891</v>
      </c>
    </row>
    <row r="29" spans="1:1" x14ac:dyDescent="0.3">
      <c r="A29" t="s">
        <v>936</v>
      </c>
    </row>
    <row r="30" spans="1:1" x14ac:dyDescent="0.3">
      <c r="A30" t="s">
        <v>756</v>
      </c>
    </row>
    <row r="31" spans="1:1" x14ac:dyDescent="0.3">
      <c r="A31" t="s">
        <v>757</v>
      </c>
    </row>
    <row r="32" spans="1:1" x14ac:dyDescent="0.3">
      <c r="A32" t="s">
        <v>758</v>
      </c>
    </row>
    <row r="33" spans="1:1" x14ac:dyDescent="0.3">
      <c r="A33" t="s">
        <v>760</v>
      </c>
    </row>
    <row r="34" spans="1:1" x14ac:dyDescent="0.3">
      <c r="A34" t="s">
        <v>892</v>
      </c>
    </row>
    <row r="35" spans="1:1" x14ac:dyDescent="0.3">
      <c r="A35" t="s">
        <v>893</v>
      </c>
    </row>
    <row r="36" spans="1:1" x14ac:dyDescent="0.3">
      <c r="A36" t="s">
        <v>784</v>
      </c>
    </row>
    <row r="37" spans="1:1" x14ac:dyDescent="0.3">
      <c r="A37" t="s">
        <v>894</v>
      </c>
    </row>
    <row r="38" spans="1:1" x14ac:dyDescent="0.3">
      <c r="A38" t="s">
        <v>777</v>
      </c>
    </row>
    <row r="39" spans="1:1" x14ac:dyDescent="0.3">
      <c r="A39" t="s">
        <v>895</v>
      </c>
    </row>
    <row r="40" spans="1:1" x14ac:dyDescent="0.3">
      <c r="A40" t="s">
        <v>897</v>
      </c>
    </row>
    <row r="41" spans="1:1" x14ac:dyDescent="0.3">
      <c r="A41" t="s">
        <v>935</v>
      </c>
    </row>
    <row r="42" spans="1:1" x14ac:dyDescent="0.3">
      <c r="A42" t="s">
        <v>898</v>
      </c>
    </row>
    <row r="43" spans="1:1" x14ac:dyDescent="0.3">
      <c r="A43" t="s">
        <v>900</v>
      </c>
    </row>
    <row r="44" spans="1:1" x14ac:dyDescent="0.3">
      <c r="A44" t="s">
        <v>899</v>
      </c>
    </row>
    <row r="45" spans="1:1" x14ac:dyDescent="0.3">
      <c r="A45" t="s">
        <v>761</v>
      </c>
    </row>
    <row r="46" spans="1:1" x14ac:dyDescent="0.3">
      <c r="A46" t="s">
        <v>896</v>
      </c>
    </row>
    <row r="47" spans="1:1" x14ac:dyDescent="0.3">
      <c r="A47" t="s">
        <v>914</v>
      </c>
    </row>
    <row r="48" spans="1:1" x14ac:dyDescent="0.3">
      <c r="A48" t="s">
        <v>901</v>
      </c>
    </row>
    <row r="49" spans="1:1" x14ac:dyDescent="0.3">
      <c r="A49" t="s">
        <v>762</v>
      </c>
    </row>
    <row r="50" spans="1:1" x14ac:dyDescent="0.3">
      <c r="A50" t="s">
        <v>902</v>
      </c>
    </row>
    <row r="51" spans="1:1" x14ac:dyDescent="0.3">
      <c r="A51" t="s">
        <v>939</v>
      </c>
    </row>
    <row r="52" spans="1:1" x14ac:dyDescent="0.3">
      <c r="A52" t="s">
        <v>759</v>
      </c>
    </row>
    <row r="53" spans="1:1" x14ac:dyDescent="0.3">
      <c r="A53" t="s">
        <v>903</v>
      </c>
    </row>
    <row r="54" spans="1:1" x14ac:dyDescent="0.3">
      <c r="A54" t="s">
        <v>769</v>
      </c>
    </row>
    <row r="55" spans="1:1" x14ac:dyDescent="0.3">
      <c r="A55" t="s">
        <v>748</v>
      </c>
    </row>
    <row r="56" spans="1:1" x14ac:dyDescent="0.3">
      <c r="A56" t="s">
        <v>904</v>
      </c>
    </row>
    <row r="57" spans="1:1" x14ac:dyDescent="0.3">
      <c r="A57" t="s">
        <v>906</v>
      </c>
    </row>
    <row r="58" spans="1:1" x14ac:dyDescent="0.3">
      <c r="A58" t="s">
        <v>905</v>
      </c>
    </row>
    <row r="59" spans="1:1" x14ac:dyDescent="0.3">
      <c r="A59" t="s">
        <v>907</v>
      </c>
    </row>
    <row r="60" spans="1:1" x14ac:dyDescent="0.3">
      <c r="A60" t="s">
        <v>908</v>
      </c>
    </row>
    <row r="61" spans="1:1" x14ac:dyDescent="0.3">
      <c r="A61" t="s">
        <v>909</v>
      </c>
    </row>
    <row r="62" spans="1:1" x14ac:dyDescent="0.3">
      <c r="A62" t="s">
        <v>910</v>
      </c>
    </row>
    <row r="63" spans="1:1" x14ac:dyDescent="0.3">
      <c r="A63" t="s">
        <v>911</v>
      </c>
    </row>
    <row r="64" spans="1:1" x14ac:dyDescent="0.3">
      <c r="A64" t="s">
        <v>767</v>
      </c>
    </row>
    <row r="65" spans="1:1" x14ac:dyDescent="0.3">
      <c r="A65" t="s">
        <v>912</v>
      </c>
    </row>
    <row r="66" spans="1:1" x14ac:dyDescent="0.3">
      <c r="A66" t="s">
        <v>763</v>
      </c>
    </row>
    <row r="67" spans="1:1" x14ac:dyDescent="0.3">
      <c r="A67" t="s">
        <v>934</v>
      </c>
    </row>
    <row r="68" spans="1:1" x14ac:dyDescent="0.3">
      <c r="A68" t="s">
        <v>765</v>
      </c>
    </row>
    <row r="69" spans="1:1" x14ac:dyDescent="0.3">
      <c r="A69" t="s">
        <v>764</v>
      </c>
    </row>
    <row r="70" spans="1:1" x14ac:dyDescent="0.3">
      <c r="A70" t="s">
        <v>913</v>
      </c>
    </row>
    <row r="71" spans="1:1" x14ac:dyDescent="0.3">
      <c r="A71" t="s">
        <v>940</v>
      </c>
    </row>
    <row r="72" spans="1:1" x14ac:dyDescent="0.3">
      <c r="A72" t="s">
        <v>770</v>
      </c>
    </row>
    <row r="73" spans="1:1" x14ac:dyDescent="0.3">
      <c r="A73" t="s">
        <v>915</v>
      </c>
    </row>
    <row r="74" spans="1:1" x14ac:dyDescent="0.3">
      <c r="A74" t="s">
        <v>771</v>
      </c>
    </row>
    <row r="75" spans="1:1" x14ac:dyDescent="0.3">
      <c r="A75" t="s">
        <v>933</v>
      </c>
    </row>
    <row r="76" spans="1:1" x14ac:dyDescent="0.3">
      <c r="A76" t="s">
        <v>792</v>
      </c>
    </row>
    <row r="77" spans="1:1" x14ac:dyDescent="0.3">
      <c r="A77" t="s">
        <v>932</v>
      </c>
    </row>
    <row r="78" spans="1:1" x14ac:dyDescent="0.3">
      <c r="A78" t="s">
        <v>931</v>
      </c>
    </row>
    <row r="79" spans="1:1" x14ac:dyDescent="0.3">
      <c r="A79" t="s">
        <v>790</v>
      </c>
    </row>
    <row r="80" spans="1:1" x14ac:dyDescent="0.3">
      <c r="A80" t="s">
        <v>916</v>
      </c>
    </row>
    <row r="81" spans="1:1" x14ac:dyDescent="0.3">
      <c r="A81" t="s">
        <v>794</v>
      </c>
    </row>
    <row r="82" spans="1:1" x14ac:dyDescent="0.3">
      <c r="A82" t="s">
        <v>917</v>
      </c>
    </row>
    <row r="83" spans="1:1" x14ac:dyDescent="0.3">
      <c r="A83" t="s">
        <v>773</v>
      </c>
    </row>
    <row r="84" spans="1:1" x14ac:dyDescent="0.3">
      <c r="A84" t="s">
        <v>775</v>
      </c>
    </row>
    <row r="85" spans="1:1" x14ac:dyDescent="0.3">
      <c r="A85" t="s">
        <v>892</v>
      </c>
    </row>
    <row r="86" spans="1:1" x14ac:dyDescent="0.3">
      <c r="A86" t="s">
        <v>772</v>
      </c>
    </row>
    <row r="87" spans="1:1" x14ac:dyDescent="0.3">
      <c r="A87" t="s">
        <v>774</v>
      </c>
    </row>
    <row r="88" spans="1:1" x14ac:dyDescent="0.3">
      <c r="A88" t="s">
        <v>785</v>
      </c>
    </row>
    <row r="89" spans="1:1" x14ac:dyDescent="0.3">
      <c r="A89" t="s">
        <v>930</v>
      </c>
    </row>
    <row r="90" spans="1:1" x14ac:dyDescent="0.3">
      <c r="A90" t="s">
        <v>753</v>
      </c>
    </row>
    <row r="91" spans="1:1" x14ac:dyDescent="0.3">
      <c r="A91" t="s">
        <v>918</v>
      </c>
    </row>
    <row r="92" spans="1:1" x14ac:dyDescent="0.3">
      <c r="A92" t="s">
        <v>919</v>
      </c>
    </row>
    <row r="93" spans="1:1" x14ac:dyDescent="0.3">
      <c r="A93" t="s">
        <v>744</v>
      </c>
    </row>
    <row r="94" spans="1:1" x14ac:dyDescent="0.3">
      <c r="A94" t="s">
        <v>786</v>
      </c>
    </row>
    <row r="95" spans="1:1" x14ac:dyDescent="0.3">
      <c r="A95" t="s">
        <v>749</v>
      </c>
    </row>
    <row r="96" spans="1:1" x14ac:dyDescent="0.3">
      <c r="A96" t="s">
        <v>793</v>
      </c>
    </row>
    <row r="97" spans="1:1" x14ac:dyDescent="0.3">
      <c r="A97" t="s">
        <v>921</v>
      </c>
    </row>
    <row r="98" spans="1:1" x14ac:dyDescent="0.3">
      <c r="A98" t="s">
        <v>929</v>
      </c>
    </row>
    <row r="99" spans="1:1" x14ac:dyDescent="0.3">
      <c r="A99" t="s">
        <v>920</v>
      </c>
    </row>
    <row r="100" spans="1:1" x14ac:dyDescent="0.3">
      <c r="A100" t="s">
        <v>789</v>
      </c>
    </row>
    <row r="101" spans="1:1" x14ac:dyDescent="0.3">
      <c r="A101" t="s">
        <v>941</v>
      </c>
    </row>
    <row r="102" spans="1:1" x14ac:dyDescent="0.3">
      <c r="A102" t="s">
        <v>768</v>
      </c>
    </row>
    <row r="103" spans="1:1" x14ac:dyDescent="0.3">
      <c r="A103" t="s">
        <v>776</v>
      </c>
    </row>
    <row r="104" spans="1:1" x14ac:dyDescent="0.3">
      <c r="A104" t="s">
        <v>928</v>
      </c>
    </row>
    <row r="105" spans="1:1" x14ac:dyDescent="0.3">
      <c r="A105" t="s">
        <v>778</v>
      </c>
    </row>
    <row r="106" spans="1:1" x14ac:dyDescent="0.3">
      <c r="A106" t="s">
        <v>927</v>
      </c>
    </row>
    <row r="107" spans="1:1" x14ac:dyDescent="0.3">
      <c r="A107" t="s">
        <v>923</v>
      </c>
    </row>
    <row r="108" spans="1:1" x14ac:dyDescent="0.3">
      <c r="A108" t="s">
        <v>766</v>
      </c>
    </row>
    <row r="109" spans="1:1" x14ac:dyDescent="0.3">
      <c r="A109" t="s">
        <v>779</v>
      </c>
    </row>
    <row r="110" spans="1:1" x14ac:dyDescent="0.3">
      <c r="A110" t="s">
        <v>922</v>
      </c>
    </row>
    <row r="111" spans="1:1" x14ac:dyDescent="0.3">
      <c r="A111" t="s">
        <v>780</v>
      </c>
    </row>
    <row r="112" spans="1:1" x14ac:dyDescent="0.3">
      <c r="A112" t="s">
        <v>781</v>
      </c>
    </row>
    <row r="113" spans="1:1" x14ac:dyDescent="0.3">
      <c r="A113" t="s">
        <v>782</v>
      </c>
    </row>
    <row r="114" spans="1:1" x14ac:dyDescent="0.3">
      <c r="A114" t="s">
        <v>925</v>
      </c>
    </row>
    <row r="115" spans="1:1" x14ac:dyDescent="0.3">
      <c r="A115" t="s">
        <v>926</v>
      </c>
    </row>
    <row r="116" spans="1:1" x14ac:dyDescent="0.3">
      <c r="A116" t="s">
        <v>783</v>
      </c>
    </row>
    <row r="117" spans="1:1" x14ac:dyDescent="0.3">
      <c r="A117" t="s">
        <v>924</v>
      </c>
    </row>
    <row r="118" spans="1:1" x14ac:dyDescent="0.3">
      <c r="A118" t="s">
        <v>754</v>
      </c>
    </row>
    <row r="119" spans="1:1" x14ac:dyDescent="0.3">
      <c r="A119" t="s">
        <v>796</v>
      </c>
    </row>
    <row r="120" spans="1:1" x14ac:dyDescent="0.3">
      <c r="A120" s="2" t="s">
        <v>795</v>
      </c>
    </row>
  </sheetData>
  <sortState ref="A1:B427">
    <sortCondition ref="A90"/>
  </sortState>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IconOverlay xmlns="http://schemas.microsoft.com/sharepoint/v4" xsi:nil="true"/>
    <_ip_UnifiedCompliancePolicyUIAction xmlns="http://schemas.microsoft.com/sharepoint/v3" xsi:nil="true"/>
    <_ip_UnifiedCompliancePolicyProperties xmlns="http://schemas.microsoft.com/sharepoint/v3" xsi:nil="true"/>
    <SharedWithUsers xmlns="bfd5df63-3380-4cc2-bf3c-fed3300bef9b">
      <UserInfo>
        <DisplayName/>
        <AccountId xsi:nil="true"/>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C42181877DC9514881312BF5050FEAAA" ma:contentTypeVersion="13" ma:contentTypeDescription="Create a new document." ma:contentTypeScope="" ma:versionID="f2b43c672bdc2a783f8e8ddd2ce6295c">
  <xsd:schema xmlns:xsd="http://www.w3.org/2001/XMLSchema" xmlns:xs="http://www.w3.org/2001/XMLSchema" xmlns:p="http://schemas.microsoft.com/office/2006/metadata/properties" xmlns:ns1="http://schemas.microsoft.com/sharepoint/v3" xmlns:ns2="bfd5df63-3380-4cc2-bf3c-fed3300bef9b" xmlns:ns3="4478deb5-a6d3-42dd-b2b7-acac074ba7c3" xmlns:ns4="http://schemas.microsoft.com/sharepoint/v4" targetNamespace="http://schemas.microsoft.com/office/2006/metadata/properties" ma:root="true" ma:fieldsID="c758dee1c003f06ffb97817aa06f058f" ns1:_="" ns2:_="" ns3:_="" ns4:_="">
    <xsd:import namespace="http://schemas.microsoft.com/sharepoint/v3"/>
    <xsd:import namespace="bfd5df63-3380-4cc2-bf3c-fed3300bef9b"/>
    <xsd:import namespace="4478deb5-a6d3-42dd-b2b7-acac074ba7c3"/>
    <xsd:import namespace="http://schemas.microsoft.com/sharepoint/v4"/>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4:IconOverlay" minOccurs="0"/>
                <xsd:element ref="ns1:_ip_UnifiedCompliancePolicyProperties" minOccurs="0"/>
                <xsd:element ref="ns1:_ip_UnifiedCompliancePolicyUIAction"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3" nillable="true" ma:displayName="Unified Compliance Policy Properties" ma:hidden="true" ma:internalName="_ip_UnifiedCompliancePolicyProperties">
      <xsd:simpleType>
        <xsd:restriction base="dms:Note"/>
      </xsd:simpleType>
    </xsd:element>
    <xsd:element name="_ip_UnifiedCompliancePolicyUIAction" ma:index="14"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fd5df63-3380-4cc2-bf3c-fed3300bef9b"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478deb5-a6d3-42dd-b2b7-acac074ba7c3"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ternalName="MediaServiceDateTaken"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12"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6C17858-4AAB-4172-8924-B9DD31E33D54}">
  <ds:schemaRefs>
    <ds:schemaRef ds:uri="http://purl.org/dc/terms/"/>
    <ds:schemaRef ds:uri="http://purl.org/dc/dcmitype/"/>
    <ds:schemaRef ds:uri="http://schemas.openxmlformats.org/package/2006/metadata/core-properties"/>
    <ds:schemaRef ds:uri="http://schemas.microsoft.com/sharepoint/v3"/>
    <ds:schemaRef ds:uri="http://schemas.microsoft.com/office/2006/documentManagement/types"/>
    <ds:schemaRef ds:uri="bfd5df63-3380-4cc2-bf3c-fed3300bef9b"/>
    <ds:schemaRef ds:uri="http://schemas.microsoft.com/office/2006/metadata/properties"/>
    <ds:schemaRef ds:uri="http://purl.org/dc/elements/1.1/"/>
    <ds:schemaRef ds:uri="http://www.w3.org/XML/1998/namespace"/>
    <ds:schemaRef ds:uri="http://schemas.microsoft.com/office/infopath/2007/PartnerControls"/>
    <ds:schemaRef ds:uri="http://schemas.microsoft.com/sharepoint/v4"/>
    <ds:schemaRef ds:uri="4478deb5-a6d3-42dd-b2b7-acac074ba7c3"/>
  </ds:schemaRefs>
</ds:datastoreItem>
</file>

<file path=customXml/itemProps2.xml><?xml version="1.0" encoding="utf-8"?>
<ds:datastoreItem xmlns:ds="http://schemas.openxmlformats.org/officeDocument/2006/customXml" ds:itemID="{D1CD528D-787C-4272-A353-96CE3AE0BED7}">
  <ds:schemaRefs>
    <ds:schemaRef ds:uri="http://schemas.microsoft.com/sharepoint/v3/contenttype/forms"/>
  </ds:schemaRefs>
</ds:datastoreItem>
</file>

<file path=customXml/itemProps3.xml><?xml version="1.0" encoding="utf-8"?>
<ds:datastoreItem xmlns:ds="http://schemas.openxmlformats.org/officeDocument/2006/customXml" ds:itemID="{978E2722-7DBA-487B-84B7-5886DA59246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bfd5df63-3380-4cc2-bf3c-fed3300bef9b"/>
    <ds:schemaRef ds:uri="4478deb5-a6d3-42dd-b2b7-acac074ba7c3"/>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SSSG Application</vt:lpstr>
      <vt:lpstr>Application Scoring</vt:lpstr>
      <vt:lpstr>Equipment</vt:lpstr>
      <vt:lpstr>All Schools</vt:lpstr>
      <vt:lpstr>All SUs</vt:lpstr>
      <vt:lpstr>Equipment</vt:lpstr>
      <vt:lpstr>'SSSG Application'!Print_Area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Harris, Emily</dc:creator>
  <cp:lastModifiedBy>Eriksen, Sunni M.</cp:lastModifiedBy>
  <dcterms:created xsi:type="dcterms:W3CDTF">2018-05-15T12:11:50Z</dcterms:created>
  <dcterms:modified xsi:type="dcterms:W3CDTF">2019-07-15T15:53:35Z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0x010100C42181877DC9514881312BF5050FEAAA</vt:lpwstr>
  </property>
  <property fmtid="{D5CDD505-2E9C-101B-9397-08002B2CF9AE}" pid="3" name="TaxKeyword">
    <vt:lpwstr/>
  </property>
  <property fmtid="{D5CDD505-2E9C-101B-9397-08002B2CF9AE}" pid="4" name="Order">
    <vt:r8>9258700</vt:r8>
  </property>
  <property fmtid="{D5CDD505-2E9C-101B-9397-08002B2CF9AE}" pid="5" name="URL">
    <vt:lpwstr/>
  </property>
  <property fmtid="{D5CDD505-2E9C-101B-9397-08002B2CF9AE}" pid="6" name="xd_Signature">
    <vt:bool>false</vt:bool>
  </property>
  <property fmtid="{D5CDD505-2E9C-101B-9397-08002B2CF9AE}" pid="7" name="xd_ProgID">
    <vt:lpwstr/>
  </property>
  <property fmtid="{D5CDD505-2E9C-101B-9397-08002B2CF9AE}" pid="8" name="TemplateUrl">
    <vt:lpwstr/>
  </property>
  <property fmtid="{D5CDD505-2E9C-101B-9397-08002B2CF9AE}" pid="9" name="ComplianceAssetId">
    <vt:lpwstr/>
  </property>
</Properties>
</file>