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eriksen\Documents\"/>
    </mc:Choice>
  </mc:AlternateContent>
  <xr:revisionPtr revIDLastSave="0" documentId="8_{FDA98D47-6AD8-4EEE-836B-E369CAD4931D}" xr6:coauthVersionLast="36" xr6:coauthVersionMax="36" xr10:uidLastSave="{00000000-0000-0000-0000-000000000000}"/>
  <bookViews>
    <workbookView xWindow="0" yWindow="0" windowWidth="19212" windowHeight="5916" xr2:uid="{00000000-000D-0000-FFFF-FFFF00000000}"/>
  </bookViews>
  <sheets>
    <sheet name="SSSG Application" sheetId="1" r:id="rId1"/>
    <sheet name="Application Scoring" sheetId="5" state="hidden" r:id="rId2"/>
    <sheet name="Equipment" sheetId="4" state="hidden" r:id="rId3"/>
    <sheet name="All Schools" sheetId="2" state="hidden" r:id="rId4"/>
    <sheet name="All SUs" sheetId="3" state="hidden" r:id="rId5"/>
  </sheets>
  <definedNames>
    <definedName name="_xlnm._FilterDatabase" localSheetId="3" hidden="1">'All Schools'!$A$1:$A$219</definedName>
    <definedName name="Equipment">Equipment!$A$2:$B$13</definedName>
    <definedName name="_xlnm.Print_Area" localSheetId="0">'SSSG Application'!$A$1:$B$73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0" i="1" l="1"/>
  <c r="B19" i="1"/>
  <c r="B75" i="1"/>
  <c r="B74" i="1"/>
  <c r="B64" i="1"/>
  <c r="B63" i="1"/>
  <c r="B53" i="1"/>
  <c r="B52" i="1"/>
  <c r="B42" i="1"/>
  <c r="B41" i="1"/>
  <c r="B31" i="1"/>
  <c r="B30" i="1"/>
  <c r="C61" i="5" l="1"/>
  <c r="B61" i="5" s="1"/>
  <c r="C49" i="5"/>
  <c r="B49" i="5" s="1"/>
  <c r="C37" i="5"/>
  <c r="B37" i="5" s="1"/>
  <c r="C25" i="5"/>
  <c r="B25" i="5" s="1"/>
  <c r="C13" i="5"/>
  <c r="B13" i="5" s="1"/>
  <c r="B16" i="5" l="1"/>
  <c r="B54" i="5"/>
  <c r="D64" i="5"/>
  <c r="B64" i="5"/>
  <c r="B42" i="5"/>
  <c r="D52" i="5"/>
  <c r="B52" i="5"/>
  <c r="B30" i="5"/>
  <c r="D40" i="5"/>
  <c r="B40" i="5"/>
  <c r="B18" i="5"/>
  <c r="D28" i="5"/>
  <c r="B28" i="5"/>
  <c r="D16" i="5"/>
  <c r="B4" i="5"/>
  <c r="B3" i="5"/>
  <c r="B6" i="5"/>
</calcChain>
</file>

<file path=xl/sharedStrings.xml><?xml version="1.0" encoding="utf-8"?>
<sst xmlns="http://schemas.openxmlformats.org/spreadsheetml/2006/main" count="1163" uniqueCount="957">
  <si>
    <t>Applicant Information</t>
  </si>
  <si>
    <t>Title</t>
  </si>
  <si>
    <t>Phone Number</t>
  </si>
  <si>
    <t>E-Mail Address</t>
  </si>
  <si>
    <t>School Name</t>
  </si>
  <si>
    <t>ORGID</t>
  </si>
  <si>
    <t>ORGNAME</t>
  </si>
  <si>
    <t>ORGSTREET_P</t>
  </si>
  <si>
    <t>ORGTOWN_P</t>
  </si>
  <si>
    <t>ORGZIP_P</t>
  </si>
  <si>
    <t>IS183</t>
  </si>
  <si>
    <t>204 DEPOT PROGRAM</t>
  </si>
  <si>
    <t>204 DEPOT STREET</t>
  </si>
  <si>
    <t>BENNINGTON</t>
  </si>
  <si>
    <t>BRATTLEBORO</t>
  </si>
  <si>
    <t>PS002</t>
  </si>
  <si>
    <t>ADDISON CENTRAL SCHOOL</t>
  </si>
  <si>
    <t>121 VT RTE 17 WEST</t>
  </si>
  <si>
    <t>ADDISON</t>
  </si>
  <si>
    <t>PS009</t>
  </si>
  <si>
    <t>ALBERT D LAWTON SCHOOL</t>
  </si>
  <si>
    <t>104 MAPLE STREET</t>
  </si>
  <si>
    <t>ESSEX JUNCTION</t>
  </si>
  <si>
    <t>IS132</t>
  </si>
  <si>
    <t>ARK PRESCHOOL/KINDERGARTEN</t>
  </si>
  <si>
    <t>862 US HIGHWAY 7 SOUTH</t>
  </si>
  <si>
    <t>VERGENNES</t>
  </si>
  <si>
    <t>PS011</t>
  </si>
  <si>
    <t>ARLINGTON MEMORIAL HIGH SCHOOL</t>
  </si>
  <si>
    <t>529 EAST ARLINGTON RD</t>
  </si>
  <si>
    <t>ARLINGTON</t>
  </si>
  <si>
    <t>PS120</t>
  </si>
  <si>
    <t>ATHENS/GRAFTON JOINT CONTRACT SCHOOL</t>
  </si>
  <si>
    <t>58 SCHOOL STREET</t>
  </si>
  <si>
    <t>GRAFTON</t>
  </si>
  <si>
    <t>IS194</t>
  </si>
  <si>
    <t>AVALON TRIUMVIRATE ACADEMY</t>
  </si>
  <si>
    <t>1841 MAIN STREET</t>
  </si>
  <si>
    <t>FAIRFAX</t>
  </si>
  <si>
    <t>IS003</t>
  </si>
  <si>
    <t>BAIRD CENTER</t>
  </si>
  <si>
    <t>1138 PINE ST</t>
  </si>
  <si>
    <t>BURLINGTON</t>
  </si>
  <si>
    <t>IS268</t>
  </si>
  <si>
    <t>BARN SCHOOL (THE)</t>
  </si>
  <si>
    <t>PO BOX 104</t>
  </si>
  <si>
    <t>WESTFORD</t>
  </si>
  <si>
    <t>PS017</t>
  </si>
  <si>
    <t>BARNARD ACADEMY</t>
  </si>
  <si>
    <t>5979 ROUTE 12</t>
  </si>
  <si>
    <t>BARNARD</t>
  </si>
  <si>
    <t>BARRE</t>
  </si>
  <si>
    <t>BARTON</t>
  </si>
  <si>
    <t>IS239</t>
  </si>
  <si>
    <t>BECKLEY DAY PROGRAM</t>
  </si>
  <si>
    <t>579 SOUTH BARRE ROAD</t>
  </si>
  <si>
    <t>IS219</t>
  </si>
  <si>
    <t>BELLCATE SCHOOL</t>
  </si>
  <si>
    <t>1 CORPORATE DRIVE</t>
  </si>
  <si>
    <t>ESSEX JCT</t>
  </si>
  <si>
    <t>BELLOWS FALLS</t>
  </si>
  <si>
    <t>WESTMINSTER</t>
  </si>
  <si>
    <t>IS115</t>
  </si>
  <si>
    <t>BELLWETHER SCHOOL</t>
  </si>
  <si>
    <t>1186 SOUTH BROWNELL RD</t>
  </si>
  <si>
    <t>WILLISTON</t>
  </si>
  <si>
    <t>PS033</t>
  </si>
  <si>
    <t>BERLIN ELEMENTARY SCHOOL</t>
  </si>
  <si>
    <t>372 PAINE TURNPIKE NO - BERLIN</t>
  </si>
  <si>
    <t>BERLIN</t>
  </si>
  <si>
    <t>IS152</t>
  </si>
  <si>
    <t>BISHOP JOHN A MARSHALL</t>
  </si>
  <si>
    <t>680 LAPORTE ROAD</t>
  </si>
  <si>
    <t>MORRISVILLE</t>
  </si>
  <si>
    <t>PS035</t>
  </si>
  <si>
    <t>BLACK RIVER US #39</t>
  </si>
  <si>
    <t>43 MAIN STREET</t>
  </si>
  <si>
    <t>LUDLOW</t>
  </si>
  <si>
    <t>PS036</t>
  </si>
  <si>
    <t>BLUE MOUNTAIN US #21</t>
  </si>
  <si>
    <t>2420 ROUTE 302</t>
  </si>
  <si>
    <t>WELLS RIVER</t>
  </si>
  <si>
    <t>BRADFORD</t>
  </si>
  <si>
    <t>PS038</t>
  </si>
  <si>
    <t>BRAINTREE SCHOOL</t>
  </si>
  <si>
    <t>66 BENT HILL ROAD</t>
  </si>
  <si>
    <t>BRAINTREE</t>
  </si>
  <si>
    <t>PS367</t>
  </si>
  <si>
    <t>BRATT AREA MIDDLE SCHOOL #6</t>
  </si>
  <si>
    <t>109 SUNNY ACRES</t>
  </si>
  <si>
    <t>IS008</t>
  </si>
  <si>
    <t>BRIDGE SCHOOL INC</t>
  </si>
  <si>
    <t>1469 EXCHANGE ST</t>
  </si>
  <si>
    <t>MIDDLEBURY</t>
  </si>
  <si>
    <t>ISLAND POND</t>
  </si>
  <si>
    <t>BRISTOL</t>
  </si>
  <si>
    <t>PS047</t>
  </si>
  <si>
    <t>BROOKFIELD ELEMENTARY SCHOOL</t>
  </si>
  <si>
    <t>1728 RIDGE RD</t>
  </si>
  <si>
    <t>BROOKFIELD</t>
  </si>
  <si>
    <t>IS009</t>
  </si>
  <si>
    <t>BROOKHAVEN LEARNING CENTER</t>
  </si>
  <si>
    <t>331 VT ROUTE 110</t>
  </si>
  <si>
    <t>CHELSEA</t>
  </si>
  <si>
    <t>IS010</t>
  </si>
  <si>
    <t>BROWNELL MOUNTAIN SCHOOL</t>
  </si>
  <si>
    <t>5330 ST GEORGE ROAD</t>
  </si>
  <si>
    <t>PS049</t>
  </si>
  <si>
    <t>BROWNINGTON CENTRAL SCHOOL</t>
  </si>
  <si>
    <t>103 CHASE ROAD</t>
  </si>
  <si>
    <t>BROWNINGTON</t>
  </si>
  <si>
    <t>05860-9765</t>
  </si>
  <si>
    <t>JERICHO</t>
  </si>
  <si>
    <t>IS011</t>
  </si>
  <si>
    <t>BURKE MOUNTAIN ACADEMY</t>
  </si>
  <si>
    <t>60 ALPINE LANE</t>
  </si>
  <si>
    <t>EAST BURKE</t>
  </si>
  <si>
    <t>Tech16</t>
  </si>
  <si>
    <t>BURLINGTON TECHNICAL CENTER</t>
  </si>
  <si>
    <t>BURLINGTON HS</t>
  </si>
  <si>
    <t>PA002</t>
  </si>
  <si>
    <t>BURR AND BURTON ACADEMY</t>
  </si>
  <si>
    <t>57 SEMINARY AVE</t>
  </si>
  <si>
    <t>MANCHESTER</t>
  </si>
  <si>
    <t>PS056</t>
  </si>
  <si>
    <t>CALAIS ELEMENTARY SCHOOL</t>
  </si>
  <si>
    <t>321 LIGHTENING RIDGE ROAD</t>
  </si>
  <si>
    <t>CALAIS</t>
  </si>
  <si>
    <t>IS112</t>
  </si>
  <si>
    <t>CALEDONIA CHRISTIAN SCHOOL</t>
  </si>
  <si>
    <t>54 SOUTHARD ST</t>
  </si>
  <si>
    <t>ST JOHNSBURY</t>
  </si>
  <si>
    <t>173 SCHOOL STREET</t>
  </si>
  <si>
    <t>RICHMOND</t>
  </si>
  <si>
    <t>Tech17</t>
  </si>
  <si>
    <t>CENTER FOR TECHNOLOGY, ESSEX</t>
  </si>
  <si>
    <t>ESSEX HS</t>
  </si>
  <si>
    <t>IS139</t>
  </si>
  <si>
    <t>CENTERPOINT</t>
  </si>
  <si>
    <t>1025 AIRPORT DRIVE</t>
  </si>
  <si>
    <t>S BURLINGTON</t>
  </si>
  <si>
    <t>SO BURLINGTON</t>
  </si>
  <si>
    <t>IS013</t>
  </si>
  <si>
    <t>CHAMPLAIN VALLEY CHR SCHOOL (K-8)</t>
  </si>
  <si>
    <t>2 CHURCH ST</t>
  </si>
  <si>
    <t>IS271</t>
  </si>
  <si>
    <t>CHARIS LEARNING CENTER</t>
  </si>
  <si>
    <t>213 VT RTE 15</t>
  </si>
  <si>
    <t>CHESTER</t>
  </si>
  <si>
    <t>IS014</t>
  </si>
  <si>
    <t>CHRIST COVENANT SCHOOL</t>
  </si>
  <si>
    <t>167 CREAMERY ST</t>
  </si>
  <si>
    <t>MARSHFIELD</t>
  </si>
  <si>
    <t>IS015</t>
  </si>
  <si>
    <t>CHRIST THE KING (BURLINGTON)</t>
  </si>
  <si>
    <t>136 LOCUST ST</t>
  </si>
  <si>
    <t>IS016</t>
  </si>
  <si>
    <t>CHRIST THE KING SCHOOL (RUTLAND)</t>
  </si>
  <si>
    <t>60 SOUTH MAIN ST</t>
  </si>
  <si>
    <t>RUTLAND</t>
  </si>
  <si>
    <t>PS072</t>
  </si>
  <si>
    <t>COLCHESTER HIGH SCHOOL</t>
  </si>
  <si>
    <t>131 LAKER LANE</t>
  </si>
  <si>
    <t>COLCHESTER</t>
  </si>
  <si>
    <t>Tech02</t>
  </si>
  <si>
    <t>COLD HOLLOW CAREER CENTER</t>
  </si>
  <si>
    <t>N/A</t>
  </si>
  <si>
    <t>ENOSBURG FALLS</t>
  </si>
  <si>
    <t>IS900</t>
  </si>
  <si>
    <t>COMMUNITY HIGH SCHOOL OF VT</t>
  </si>
  <si>
    <t>NOB 2 SOUTH 280 STATE DRIVE</t>
  </si>
  <si>
    <t>WATERBURY</t>
  </si>
  <si>
    <t>IS165</t>
  </si>
  <si>
    <t>COMMUNITY SCHOOLHOUSE</t>
  </si>
  <si>
    <t>135 HIGH STREET</t>
  </si>
  <si>
    <t>PS074</t>
  </si>
  <si>
    <t>CONCORD GRADED/MIDDLE SCHOOL</t>
  </si>
  <si>
    <t>CONCORD</t>
  </si>
  <si>
    <t>IS209</t>
  </si>
  <si>
    <t>CONNECTICUT RIVER ACADEMY</t>
  </si>
  <si>
    <t>487 RTE 5</t>
  </si>
  <si>
    <t>IS021</t>
  </si>
  <si>
    <t>CORNERSTONE CHRISTIAN SCHOOL</t>
  </si>
  <si>
    <t>133 CORNERSTONE LANE</t>
  </si>
  <si>
    <t>LYNDONVILLE</t>
  </si>
  <si>
    <t>IS156</t>
  </si>
  <si>
    <t>CORNERSTONE SCHOOL</t>
  </si>
  <si>
    <t>510 PORTLAND ST</t>
  </si>
  <si>
    <t>DORSET</t>
  </si>
  <si>
    <t>WHITE RIVER JCT</t>
  </si>
  <si>
    <t>PS357</t>
  </si>
  <si>
    <t>DOTY MEMORIAL SCHOOL</t>
  </si>
  <si>
    <t>24 CALAIS RD</t>
  </si>
  <si>
    <t>WORCESTER</t>
  </si>
  <si>
    <t>05682-0162</t>
  </si>
  <si>
    <t>IS203</t>
  </si>
  <si>
    <t>EAST BURKE SCHOOL</t>
  </si>
  <si>
    <t>611 VT RTE 114</t>
  </si>
  <si>
    <t>IS262</t>
  </si>
  <si>
    <t>EAST MEADOW SCHOOL</t>
  </si>
  <si>
    <t>28 JAMES ROAD #1</t>
  </si>
  <si>
    <t>PS091</t>
  </si>
  <si>
    <t>EAST MONTPELIER ELEM SCHOOL</t>
  </si>
  <si>
    <t>VINCENT FLATS RD</t>
  </si>
  <si>
    <t>EAST MONTPELIER</t>
  </si>
  <si>
    <t>05651-0190</t>
  </si>
  <si>
    <t>IS178</t>
  </si>
  <si>
    <t>EAST VALLEY ACADEMY/CHALLENGER</t>
  </si>
  <si>
    <t>11 MAIN ST</t>
  </si>
  <si>
    <t>E RANDOLPH</t>
  </si>
  <si>
    <t>PS095</t>
  </si>
  <si>
    <t>EDMUNDS MIDDLE SCHOOL</t>
  </si>
  <si>
    <t>275 MAIN STREET</t>
  </si>
  <si>
    <t>IS265</t>
  </si>
  <si>
    <t>ENDEAVOUR MIDDLE SCHOOL</t>
  </si>
  <si>
    <t>PO BOX 339</t>
  </si>
  <si>
    <t>SHELBURNE</t>
  </si>
  <si>
    <t>PS099</t>
  </si>
  <si>
    <t>ESSEX ELEMENTARY SCHOOL</t>
  </si>
  <si>
    <t>1 BIXBY HILL ROAD</t>
  </si>
  <si>
    <t>PS388</t>
  </si>
  <si>
    <t>ESSEX HIGH SCHOOL</t>
  </si>
  <si>
    <t>2 EDUCATIONAL DRIVE</t>
  </si>
  <si>
    <t>PS101</t>
  </si>
  <si>
    <t>ESSEX MIDDLE SCHOOL</t>
  </si>
  <si>
    <t>60 FOUNDERS RD</t>
  </si>
  <si>
    <t>IS248</t>
  </si>
  <si>
    <t>FAY HONEY KNOPP MEMORIAL SCH</t>
  </si>
  <si>
    <t>71 PARK STREET</t>
  </si>
  <si>
    <t>FAYSTON</t>
  </si>
  <si>
    <t>PS108</t>
  </si>
  <si>
    <t>FERRISBURGH CENTRAL SCHOOL</t>
  </si>
  <si>
    <t>56 LITTLE CHICAGO ROAD</t>
  </si>
  <si>
    <t>FERRISBURGH</t>
  </si>
  <si>
    <t>PS112</t>
  </si>
  <si>
    <t>FOLSOM ED AND COMMUNITY CTR</t>
  </si>
  <si>
    <t>75 SOUTH STREET</t>
  </si>
  <si>
    <t>SOUTH HERO</t>
  </si>
  <si>
    <t>IS228</t>
  </si>
  <si>
    <t>FORREST WARD MEMORIAL SCH</t>
  </si>
  <si>
    <t>404 HOUGHTON ROAD</t>
  </si>
  <si>
    <t>IS264</t>
  </si>
  <si>
    <t>FOUNDATIONS</t>
  </si>
  <si>
    <t>FIRE HOUSE 147 MAIN STREET</t>
  </si>
  <si>
    <t>WINDSOR</t>
  </si>
  <si>
    <t>PS113</t>
  </si>
  <si>
    <t>FOUNDERS MEMORIAL SCHOOL</t>
  </si>
  <si>
    <t>33 FOUNDERS RD</t>
  </si>
  <si>
    <t>PS273</t>
  </si>
  <si>
    <t>FREDERICK H TUTTLE MIDDLE SCHOOL</t>
  </si>
  <si>
    <t>500 DORSET STREET</t>
  </si>
  <si>
    <t>IS153</t>
  </si>
  <si>
    <t>GOOD SHEPHERD CATHOLIC SCHOOL</t>
  </si>
  <si>
    <t>121 MAPLE STREET</t>
  </si>
  <si>
    <t>IS133</t>
  </si>
  <si>
    <t>GRACE CHRISTIAN SCHOOL (BENN)</t>
  </si>
  <si>
    <t>104 KOSHER DRIVE</t>
  </si>
  <si>
    <t>PS122</t>
  </si>
  <si>
    <t>GRAND ISLE  SCHOOL</t>
  </si>
  <si>
    <t>224 US RT 2</t>
  </si>
  <si>
    <t>GRAND ISLE</t>
  </si>
  <si>
    <t>PS124</t>
  </si>
  <si>
    <t>GREEN MOUNTAIN UHS #35</t>
  </si>
  <si>
    <t>716 VT RTE 103 SOUTH</t>
  </si>
  <si>
    <t>IS225</t>
  </si>
  <si>
    <t>GREEN MT MENNONITE SCHOOL</t>
  </si>
  <si>
    <t>1102 ROCKY LANE</t>
  </si>
  <si>
    <t>IS031</t>
  </si>
  <si>
    <t>GREEN MT VALLEY SCHOOL</t>
  </si>
  <si>
    <t>271 MOULTON RD</t>
  </si>
  <si>
    <t>IS033</t>
  </si>
  <si>
    <t>GREENWOOD SCHOOL</t>
  </si>
  <si>
    <t>14 GREENWOOD LANE</t>
  </si>
  <si>
    <t>PUTNEY</t>
  </si>
  <si>
    <t>PS128</t>
  </si>
  <si>
    <t>GUILFORD CENTRAL SCHOOL</t>
  </si>
  <si>
    <t>374 SCHOOL ROAD</t>
  </si>
  <si>
    <t>GUILFORD</t>
  </si>
  <si>
    <t>PS137</t>
  </si>
  <si>
    <t>HARTLAND ELEMENTARY SCHOOL</t>
  </si>
  <si>
    <t>97 MARTINSVILLE ROAD</t>
  </si>
  <si>
    <t>HARTLAND</t>
  </si>
  <si>
    <t>PS138</t>
  </si>
  <si>
    <t>HARWOOD UHS #19</t>
  </si>
  <si>
    <t>458 VT ROUTE 100</t>
  </si>
  <si>
    <t>SO DUXBURY</t>
  </si>
  <si>
    <t>PS141</t>
  </si>
  <si>
    <t>HIAWATHA SCHOOL</t>
  </si>
  <si>
    <t>30 HIAWATHA AVENUE</t>
  </si>
  <si>
    <t>IS034</t>
  </si>
  <si>
    <t>HILAND HALL SCHOOL</t>
  </si>
  <si>
    <t>2196 HARWOOD HILL RD</t>
  </si>
  <si>
    <t>IS035</t>
  </si>
  <si>
    <t>HILLTOP MONTESSORI SCHOOL</t>
  </si>
  <si>
    <t>120 SUMMIT CIRCLE</t>
  </si>
  <si>
    <t>PS144</t>
  </si>
  <si>
    <t>HOLLAND ELEMENTARY SCHOOL</t>
  </si>
  <si>
    <t>26 SCHOOL ROAD</t>
  </si>
  <si>
    <t>HOLLAND</t>
  </si>
  <si>
    <t>IS233</t>
  </si>
  <si>
    <t>INSPIRE FOR AUTISM INC</t>
  </si>
  <si>
    <t>130 AUSTINE DR #8</t>
  </si>
  <si>
    <t>IS100</t>
  </si>
  <si>
    <t>INTERNATIONAL CHILDRENS SCHOOL</t>
  </si>
  <si>
    <t>1 EXECUTIVE DRIVE</t>
  </si>
  <si>
    <t>WINOOSKI</t>
  </si>
  <si>
    <t>PS149</t>
  </si>
  <si>
    <t>JAMAICA VILLAGE SCHOOL</t>
  </si>
  <si>
    <t>347 DEPOT STREET</t>
  </si>
  <si>
    <t>JAMAICA</t>
  </si>
  <si>
    <t>IS154</t>
  </si>
  <si>
    <t>JEAN GARVIN SCHOOL</t>
  </si>
  <si>
    <t>94 HARVEST LANE</t>
  </si>
  <si>
    <t>JOHNSON</t>
  </si>
  <si>
    <t>PS267</t>
  </si>
  <si>
    <t>KILLINGTON ELEMENTARY SCHOOL</t>
  </si>
  <si>
    <t>686 SCHOOLHOUSE ROAD</t>
  </si>
  <si>
    <t>KILLINGTON</t>
  </si>
  <si>
    <t>IS038</t>
  </si>
  <si>
    <t>KILLINGTON MOUNTAIN SCHOOL</t>
  </si>
  <si>
    <t>2708 KILLINGTON ROAD</t>
  </si>
  <si>
    <t>IS131</t>
  </si>
  <si>
    <t xml:space="preserve">KINDLE FARM </t>
  </si>
  <si>
    <t>708 VERMONT ROUTE 30</t>
  </si>
  <si>
    <t>NEWFANE</t>
  </si>
  <si>
    <t>IS040</t>
  </si>
  <si>
    <t>KURN HATTIN HOMES</t>
  </si>
  <si>
    <t>128 MAYO ROAD</t>
  </si>
  <si>
    <t>IS041</t>
  </si>
  <si>
    <t>LAKE CHAMPLAIN WALDORF</t>
  </si>
  <si>
    <t>359 TURTLE LANE</t>
  </si>
  <si>
    <t>IS197</t>
  </si>
  <si>
    <t>LAMOILLE VALLEY LEARNING TOGETHER</t>
  </si>
  <si>
    <t>480 CADY FALLS ROAD</t>
  </si>
  <si>
    <t>IS042</t>
  </si>
  <si>
    <t>LARAWAY SCHOOL</t>
  </si>
  <si>
    <t>95 SCHOOL STREET</t>
  </si>
  <si>
    <t>IS200</t>
  </si>
  <si>
    <t>LEARN</t>
  </si>
  <si>
    <t>27 PLEASANT STREET</t>
  </si>
  <si>
    <t>TOWNSHEND</t>
  </si>
  <si>
    <t>IS044</t>
  </si>
  <si>
    <t>LONG TRAIL SCHOOL</t>
  </si>
  <si>
    <t>1045 KIRBY HOLLOW RD</t>
  </si>
  <si>
    <t>PS167</t>
  </si>
  <si>
    <t>LUDLOW ELEMENTARY SCHOOL</t>
  </si>
  <si>
    <t>45 MAIN STREET</t>
  </si>
  <si>
    <t>PS168</t>
  </si>
  <si>
    <t>LUNENBURG/GILMAN SCHOOLS</t>
  </si>
  <si>
    <t>2720 RIVER ROAD</t>
  </si>
  <si>
    <t>GILMAN</t>
  </si>
  <si>
    <t>PA003</t>
  </si>
  <si>
    <t>LYNDON INSTITUTE</t>
  </si>
  <si>
    <t>LYNDON CENTER</t>
  </si>
  <si>
    <t>TECHNICAL CENTER    COLLEGE ROAD</t>
  </si>
  <si>
    <t>Tech05</t>
  </si>
  <si>
    <t>MONTPELIER</t>
  </si>
  <si>
    <t>MANCHESTER CTR</t>
  </si>
  <si>
    <t>IS162</t>
  </si>
  <si>
    <t>MANCHESTER VILLAGE SCHOOL</t>
  </si>
  <si>
    <t>4002 MAIN STREET</t>
  </si>
  <si>
    <t>IS267</t>
  </si>
  <si>
    <t>MANSFIELD COOPERATIVE SCHOOL</t>
  </si>
  <si>
    <t>20 CHURCH STREET</t>
  </si>
  <si>
    <t>IS145</t>
  </si>
  <si>
    <t>MAPLE STREET SCHOOL</t>
  </si>
  <si>
    <t>322 MAPLE STREET</t>
  </si>
  <si>
    <t>IS095</t>
  </si>
  <si>
    <t>MAPLEHILL COMMUNITY SCHOOL</t>
  </si>
  <si>
    <t>1350 EAST HILL ROAD</t>
  </si>
  <si>
    <t>PLAINFIELD</t>
  </si>
  <si>
    <t>IS047</t>
  </si>
  <si>
    <t>MATER CHRISTI SCHOOL</t>
  </si>
  <si>
    <t>50 MANSFIELD AVE</t>
  </si>
  <si>
    <t>IS048</t>
  </si>
  <si>
    <t>MEADOWS EDUCATIONAL CENTER</t>
  </si>
  <si>
    <t>1 ANNA MARSH LANE</t>
  </si>
  <si>
    <t>IS049</t>
  </si>
  <si>
    <t>MID VERMONT CHRISTIAN SCH</t>
  </si>
  <si>
    <t>399 WEST GILSON AVE</t>
  </si>
  <si>
    <t>PS180</t>
  </si>
  <si>
    <t>MIDDLEBURY UNION HIGH SCHOOL</t>
  </si>
  <si>
    <t>73 CHARLES AVENUE</t>
  </si>
  <si>
    <t>PS366</t>
  </si>
  <si>
    <t>MIDDLEBURY UNION MIDDLE SCHOOL #3</t>
  </si>
  <si>
    <t>48 DEERFIELD LANE</t>
  </si>
  <si>
    <t>PS140</t>
  </si>
  <si>
    <t>MILTON ELEMENTARY SCHOOL</t>
  </si>
  <si>
    <t>42 HERRICK AVENUE</t>
  </si>
  <si>
    <t>MILTON</t>
  </si>
  <si>
    <t>05468-3037</t>
  </si>
  <si>
    <t>PS189</t>
  </si>
  <si>
    <t>MONKTON CENTRAL SCHOOL</t>
  </si>
  <si>
    <t>1036 MONKTON ROAD</t>
  </si>
  <si>
    <t>MONKTON</t>
  </si>
  <si>
    <t>IS190</t>
  </si>
  <si>
    <t>MONTESSORI SCHOOL OF CENTRAL VT</t>
  </si>
  <si>
    <t>84 PINE HILL ROAD</t>
  </si>
  <si>
    <t>PS190</t>
  </si>
  <si>
    <t>MONTGOMERY ELEMENTARY SCHOOL</t>
  </si>
  <si>
    <t>249 SCHOOL DRIVE</t>
  </si>
  <si>
    <t>MONTGOMERY CTR</t>
  </si>
  <si>
    <t>MORETOWN</t>
  </si>
  <si>
    <t>IS210</t>
  </si>
  <si>
    <t>MOSAIC LEARNING CENTER</t>
  </si>
  <si>
    <t>72 ETHAN ALLEN DRIVE</t>
  </si>
  <si>
    <t>IS263</t>
  </si>
  <si>
    <t>MOUNTAIN RIVER SCHOOL INC</t>
  </si>
  <si>
    <t>1652 MOUNTAIN ROAD</t>
  </si>
  <si>
    <t>STOWE</t>
  </si>
  <si>
    <t>IS144</t>
  </si>
  <si>
    <t>MOUNTAIN SCHOOL AT WINHALL THE</t>
  </si>
  <si>
    <t>ROUTE 30, 9 SCHOOL ROAD</t>
  </si>
  <si>
    <t>BONDVILLE</t>
  </si>
  <si>
    <t>IS185</t>
  </si>
  <si>
    <t>MOUNTAINSIDE HOUSE</t>
  </si>
  <si>
    <t>6 MILL STREET</t>
  </si>
  <si>
    <t>PS195</t>
  </si>
  <si>
    <t>MT ABRAHAM UHS #28</t>
  </si>
  <si>
    <t>220 AIRPORT DRIVE</t>
  </si>
  <si>
    <t>PS198</t>
  </si>
  <si>
    <t>MT HOLLY SCHOOL</t>
  </si>
  <si>
    <t>150 SCHOOL STREET</t>
  </si>
  <si>
    <t>MOUNT HOLLY</t>
  </si>
  <si>
    <t>IS124</t>
  </si>
  <si>
    <t>MT MANSFIELD WINTER ACADEMY</t>
  </si>
  <si>
    <t>403 SPRUCE PEAK</t>
  </si>
  <si>
    <t>IS052</t>
  </si>
  <si>
    <t>MT SCHOOL OF MILTON ACADEMY</t>
  </si>
  <si>
    <t>151 MOUNTAIN SCHOOL RD</t>
  </si>
  <si>
    <t>VERSHIRE</t>
  </si>
  <si>
    <t>IS193</t>
  </si>
  <si>
    <t>MT SNOW ACADEMY ALPINE TRAINING CTR</t>
  </si>
  <si>
    <t>248 ROUTE 100</t>
  </si>
  <si>
    <t>WEST DOVER</t>
  </si>
  <si>
    <t>IS053</t>
  </si>
  <si>
    <t>MT ST JOSEPH ACADEMY</t>
  </si>
  <si>
    <t>127 CONVENT AVENUE</t>
  </si>
  <si>
    <t>IS054</t>
  </si>
  <si>
    <t>NEIGHBORHOOD SCHOOLHOUSE</t>
  </si>
  <si>
    <t>231 WESTERN AVE</t>
  </si>
  <si>
    <t>IS270</t>
  </si>
  <si>
    <t>NEW ENGLAND SCHOOL FOR GIRLS</t>
  </si>
  <si>
    <t>192 FAIRVIEW ST</t>
  </si>
  <si>
    <t>IS218</t>
  </si>
  <si>
    <t>NEW SCHOOL OF MONTPELIER</t>
  </si>
  <si>
    <t>11 WEST ST</t>
  </si>
  <si>
    <t>PS202</t>
  </si>
  <si>
    <t>NEWBURY ELEMENTARY SCHOOL</t>
  </si>
  <si>
    <t>214 PULASKI STREET</t>
  </si>
  <si>
    <t>NEWBURY</t>
  </si>
  <si>
    <t>NEWPORT</t>
  </si>
  <si>
    <t>IS186</t>
  </si>
  <si>
    <t>NORTH AMERICAN HOCKEY ACADEMY</t>
  </si>
  <si>
    <t>3430 MT ROAD</t>
  </si>
  <si>
    <t>IS187</t>
  </si>
  <si>
    <t>NORTH BRANCH SCHOOL THE</t>
  </si>
  <si>
    <t>202 ROBBINS CROSSROAD</t>
  </si>
  <si>
    <t>RIPTON</t>
  </si>
  <si>
    <t>Tech06</t>
  </si>
  <si>
    <t>NORTH COUNTRY CAREER CENTER</t>
  </si>
  <si>
    <t>NORTH COUNTRY UNION HS</t>
  </si>
  <si>
    <t>PS208</t>
  </si>
  <si>
    <t>NORTH COUNTRY UHS #22A</t>
  </si>
  <si>
    <t>209 VETERANS AVE</t>
  </si>
  <si>
    <t>IS164</t>
  </si>
  <si>
    <t>OKEMO MOUNTAIN SCHOOL</t>
  </si>
  <si>
    <t>53 MAIN STREET</t>
  </si>
  <si>
    <t>IS101</t>
  </si>
  <si>
    <t>OPEN FIELDS SCHOOL</t>
  </si>
  <si>
    <t>37 ACADEMY ROAD</t>
  </si>
  <si>
    <t>THETFORD HILL</t>
  </si>
  <si>
    <t>IS109</t>
  </si>
  <si>
    <t>ORCHARD VALLEY WALDORF SCHOOL</t>
  </si>
  <si>
    <t>GRACE FARM, 2290 VT RTE 14N</t>
  </si>
  <si>
    <t>E MONTPELIER</t>
  </si>
  <si>
    <t>QUECHEE</t>
  </si>
  <si>
    <t>IS252</t>
  </si>
  <si>
    <t>PACEM SCHOOL</t>
  </si>
  <si>
    <t>32 COLLEGE STREET SUITE 100</t>
  </si>
  <si>
    <t>VT</t>
  </si>
  <si>
    <t>PS227</t>
  </si>
  <si>
    <t>PORTERS POINT SCHOOL</t>
  </si>
  <si>
    <t>490 PORTERS POINT ROAD</t>
  </si>
  <si>
    <t>IS120</t>
  </si>
  <si>
    <t>POTTERS HOUSE</t>
  </si>
  <si>
    <t>1625 MAPLE STREET</t>
  </si>
  <si>
    <t>HARTFORD</t>
  </si>
  <si>
    <t>05047-0526</t>
  </si>
  <si>
    <t>POULTNEY</t>
  </si>
  <si>
    <t>PS409</t>
  </si>
  <si>
    <t>PROSPER VALLEY SCHOOL</t>
  </si>
  <si>
    <t>1071 POMFRET RD</t>
  </si>
  <si>
    <t>SO POMFRET</t>
  </si>
  <si>
    <t>IS062</t>
  </si>
  <si>
    <t>PUTNEY SCHOOL</t>
  </si>
  <si>
    <t>418 HOUGHTON BROOK ROAD</t>
  </si>
  <si>
    <t>PS359</t>
  </si>
  <si>
    <t>RANDOLPH ELEMENTARY SCHOOL</t>
  </si>
  <si>
    <t>40 AYERS BROOK ROAD</t>
  </si>
  <si>
    <t>RANDOLPH</t>
  </si>
  <si>
    <t>Tech09</t>
  </si>
  <si>
    <t>RANDOLPH TECHNICAL CAREER CENTER</t>
  </si>
  <si>
    <t>RANDOLPH UNION HS</t>
  </si>
  <si>
    <t>PS237</t>
  </si>
  <si>
    <t>RANDOLPH UHS #2</t>
  </si>
  <si>
    <t>15 FOREST STREET</t>
  </si>
  <si>
    <t>PS239</t>
  </si>
  <si>
    <t>READING ELEMENTARY SCHOOL</t>
  </si>
  <si>
    <t>632 VT RT 106</t>
  </si>
  <si>
    <t>READING</t>
  </si>
  <si>
    <t>IS063</t>
  </si>
  <si>
    <t>RED CEDAR SCHOOL</t>
  </si>
  <si>
    <t>246 HARDSCRABBLE ROAD</t>
  </si>
  <si>
    <t>IS272</t>
  </si>
  <si>
    <t>RED FOX COMMUNITY SCHOOL</t>
  </si>
  <si>
    <t>PO BOX 2421</t>
  </si>
  <si>
    <t>IS102</t>
  </si>
  <si>
    <t>RENAISSANCE SCHOOL</t>
  </si>
  <si>
    <t>1611 HARBOR ROAD</t>
  </si>
  <si>
    <t>IS064</t>
  </si>
  <si>
    <t>RICE MEMORIAL HIGH SCHOOL</t>
  </si>
  <si>
    <t>99 PROCTOR AVE</t>
  </si>
  <si>
    <t>125 SCHOOL STREET</t>
  </si>
  <si>
    <t>PI004</t>
  </si>
  <si>
    <t>RIVENDELL ACADEMY</t>
  </si>
  <si>
    <t>2972 RT 25A</t>
  </si>
  <si>
    <t>ORFORD</t>
  </si>
  <si>
    <t>IS231</t>
  </si>
  <si>
    <t>RIVER ROCK SCHOOL, THE</t>
  </si>
  <si>
    <t>46 BARRE STREET</t>
  </si>
  <si>
    <t>IS065</t>
  </si>
  <si>
    <t>IS066</t>
  </si>
  <si>
    <t>ROCK POINT SCHOOL</t>
  </si>
  <si>
    <t>1 ROCK POINT RD</t>
  </si>
  <si>
    <t>IS250</t>
  </si>
  <si>
    <t>ROOTS AND WINGS ACADEMY</t>
  </si>
  <si>
    <t>115 MAIN RD</t>
  </si>
  <si>
    <t>WEST HAVEN</t>
  </si>
  <si>
    <t>PS181</t>
  </si>
  <si>
    <t>RUMNEY MEMORIAL SCHOOL (MIDDLESEX)</t>
  </si>
  <si>
    <t>433 SHADY RILL ROAD</t>
  </si>
  <si>
    <t>MIDDLESEX</t>
  </si>
  <si>
    <t>IS106</t>
  </si>
  <si>
    <t>RUTLAND AREA CHRISTIAN SCHOOL</t>
  </si>
  <si>
    <t>112 LINCOLN AVENUE, STATION A</t>
  </si>
  <si>
    <t>IS067</t>
  </si>
  <si>
    <t>SACRED HEART ST FRANCIS DE SALES</t>
  </si>
  <si>
    <t>307 SCHOOL STREET</t>
  </si>
  <si>
    <t>PS106</t>
  </si>
  <si>
    <t>SAMUEL MOREY ELEMENTARY SCHOOL</t>
  </si>
  <si>
    <t>214 SCHOOL ST</t>
  </si>
  <si>
    <t>FAIRLEE</t>
  </si>
  <si>
    <t>SAXTONS RIVER</t>
  </si>
  <si>
    <t>IS126</t>
  </si>
  <si>
    <t>SHARON ACADEMY THE</t>
  </si>
  <si>
    <t>THE OLD SCHOOLHOUSE, ROUTE 132</t>
  </si>
  <si>
    <t>SHARON</t>
  </si>
  <si>
    <t>IS086</t>
  </si>
  <si>
    <t>SHELDON ACADEMY AKA VAC</t>
  </si>
  <si>
    <t>88 PARK STREET</t>
  </si>
  <si>
    <t>IS167</t>
  </si>
  <si>
    <t>SOAR LEARNING CENTER</t>
  </si>
  <si>
    <t>178 MCGINN DRIVE</t>
  </si>
  <si>
    <t>ST ALBANS BAY</t>
  </si>
  <si>
    <t>IS071</t>
  </si>
  <si>
    <t>SOUTHSHIRE COMMUNITY SCHOOL</t>
  </si>
  <si>
    <t>24 BANK STREET</t>
  </si>
  <si>
    <t>NO BENNINGTON</t>
  </si>
  <si>
    <t>Tech12</t>
  </si>
  <si>
    <t>SOUTHWEST VERMONT CAREER DEVELOPMENT CENTER</t>
  </si>
  <si>
    <t>MOUNT ANTHONY UNION HS</t>
  </si>
  <si>
    <t>BENNINGOTN</t>
  </si>
  <si>
    <t>IS107</t>
  </si>
  <si>
    <t>SPRINGBROOK FARM SCHOOL</t>
  </si>
  <si>
    <t>734 CAPER HILL ROAD</t>
  </si>
  <si>
    <t>IS073</t>
  </si>
  <si>
    <t>ST FRANCIS XAVIER SCHOOL</t>
  </si>
  <si>
    <t>5 ST PETER ST</t>
  </si>
  <si>
    <t>PA004</t>
  </si>
  <si>
    <t>ST JOHNSBURY ACADEMY</t>
  </si>
  <si>
    <t>1000 MAIN STREET</t>
  </si>
  <si>
    <t>IS072</t>
  </si>
  <si>
    <t>ST MICHAELS CATHOLIC SCHOOL</t>
  </si>
  <si>
    <t>48 WALNUT ST</t>
  </si>
  <si>
    <t>IS230</t>
  </si>
  <si>
    <t>ST MONICA-ST MICHAEL SCH</t>
  </si>
  <si>
    <t>79 SUMMER STREET</t>
  </si>
  <si>
    <t>IS077</t>
  </si>
  <si>
    <t>ST PAULS ELEMENTARY SCHOOL</t>
  </si>
  <si>
    <t>54 EASTERN AVE</t>
  </si>
  <si>
    <t>Tech13</t>
  </si>
  <si>
    <t>ST. JOHNSBURY ACADEMY</t>
  </si>
  <si>
    <t>ST. JOHNSBURY</t>
  </si>
  <si>
    <t>Tech14</t>
  </si>
  <si>
    <t>STAFFORD TECHNICAL CENTER</t>
  </si>
  <si>
    <t>RUTLAND HS</t>
  </si>
  <si>
    <t>IS269</t>
  </si>
  <si>
    <t>STONE PATH ACADEMY</t>
  </si>
  <si>
    <t>7386 ROUTE 100B</t>
  </si>
  <si>
    <t>IS078</t>
  </si>
  <si>
    <t>STRATTON MOUNTAIN SCHOOL</t>
  </si>
  <si>
    <t>7 WORLD CUP CIRCLE</t>
  </si>
  <si>
    <t>STRATTON MTN</t>
  </si>
  <si>
    <t>IS227</t>
  </si>
  <si>
    <t>SUGARWOOD SCHOOL</t>
  </si>
  <si>
    <t>744 SUGARWOOD HILL ROAD</t>
  </si>
  <si>
    <t>PS292</t>
  </si>
  <si>
    <t>SUMMIT STREET SCHOOL</t>
  </si>
  <si>
    <t>17 SUMMIT STREET</t>
  </si>
  <si>
    <t>PS294</t>
  </si>
  <si>
    <t>SUTTON VILLAGE SCHOOL</t>
  </si>
  <si>
    <t>95 UNDERPASS ROAD</t>
  </si>
  <si>
    <t>SUTTON</t>
  </si>
  <si>
    <t>05867-9739</t>
  </si>
  <si>
    <t>IS160</t>
  </si>
  <si>
    <t>THADDEUS STEVENS SCHOOL</t>
  </si>
  <si>
    <t>39 LUTHER CIRCLE</t>
  </si>
  <si>
    <t>IS170</t>
  </si>
  <si>
    <t>THE ARLINGTON SCHOOL</t>
  </si>
  <si>
    <t>IS157</t>
  </si>
  <si>
    <t>THE COMPASS SCHOOL</t>
  </si>
  <si>
    <t>7892 US ROUTE 5</t>
  </si>
  <si>
    <t>IS029</t>
  </si>
  <si>
    <t>THE GRAMMAR SCHOOL</t>
  </si>
  <si>
    <t>69 HICKORY RIDGE RD SOUTH</t>
  </si>
  <si>
    <t>IS238</t>
  </si>
  <si>
    <t>THE LIHIGH SCHOOL</t>
  </si>
  <si>
    <t>307 MAIN STREET</t>
  </si>
  <si>
    <t>IS070</t>
  </si>
  <si>
    <t>THE SCHOOLHOUSE</t>
  </si>
  <si>
    <t>8 CATKIN DRIVE</t>
  </si>
  <si>
    <t>IS254</t>
  </si>
  <si>
    <t>THE VILLAGE SCHOOL OF NORTH BENNINGTON</t>
  </si>
  <si>
    <t>9 SCHOOL STREET</t>
  </si>
  <si>
    <t>THETFORD</t>
  </si>
  <si>
    <t>PS298</t>
  </si>
  <si>
    <t>THETFORD ELEMENTARY SCHOOL</t>
  </si>
  <si>
    <t>2689 RT 113</t>
  </si>
  <si>
    <t>PS299</t>
  </si>
  <si>
    <t>THOMAS FLEMING SCHOOL</t>
  </si>
  <si>
    <t>21 PROSPECT STREET</t>
  </si>
  <si>
    <t>PS301</t>
  </si>
  <si>
    <t>TOWNSHEND VILLAGE SCHOOL</t>
  </si>
  <si>
    <t>66 COMMON RD</t>
  </si>
  <si>
    <t>IS080</t>
  </si>
  <si>
    <t>TRINITY BAPTIST SCHOOL</t>
  </si>
  <si>
    <t>280 TRINITY DRIVE</t>
  </si>
  <si>
    <t>IS229</t>
  </si>
  <si>
    <t>TRUE NORTH WILDERNESS PROG</t>
  </si>
  <si>
    <t>1125 BROOKE ROAD</t>
  </si>
  <si>
    <t>WAITSFIELD</t>
  </si>
  <si>
    <t>IS259</t>
  </si>
  <si>
    <t>TURNING POINTS SCHOOL</t>
  </si>
  <si>
    <t>158 MEADE HILL RD</t>
  </si>
  <si>
    <t>MORGAN</t>
  </si>
  <si>
    <t>IS020</t>
  </si>
  <si>
    <t>TWELVE TRIBES COMMUNITY CHURCH SCH</t>
  </si>
  <si>
    <t>SOUTH STREET</t>
  </si>
  <si>
    <t>IS099</t>
  </si>
  <si>
    <t>17 WESTMINSTER TERRACE</t>
  </si>
  <si>
    <t>IS103</t>
  </si>
  <si>
    <t>115 LINCOLN AVE</t>
  </si>
  <si>
    <t>PS083</t>
  </si>
  <si>
    <t>TWIN VALLEY ELEMENTARY SCHOOL</t>
  </si>
  <si>
    <t>360 RT 100 NORTH</t>
  </si>
  <si>
    <t>WILMINGTON</t>
  </si>
  <si>
    <t>PS411</t>
  </si>
  <si>
    <t>TWIN VALLEY MIDDLE HIGH SCHOOL</t>
  </si>
  <si>
    <t>4299 RT 100</t>
  </si>
  <si>
    <t>WHITINGHAM</t>
  </si>
  <si>
    <t>PS305</t>
  </si>
  <si>
    <t>U32 UHS #32</t>
  </si>
  <si>
    <t>930 GALLISON HILL ROAD</t>
  </si>
  <si>
    <t>PS309</t>
  </si>
  <si>
    <t>UNION MEMORIAL SCHOOL</t>
  </si>
  <si>
    <t>253 MAIN STREET</t>
  </si>
  <si>
    <t>IS122</t>
  </si>
  <si>
    <t>UNITED CHRISTIAN ACADEMY</t>
  </si>
  <si>
    <t>65 SCHOOL STREET</t>
  </si>
  <si>
    <t>IS083</t>
  </si>
  <si>
    <t>UPPER VALLEY WALDORF SCHOOL</t>
  </si>
  <si>
    <t>80 BLUFF ROAD</t>
  </si>
  <si>
    <t>IS220</t>
  </si>
  <si>
    <t>VALLEY VISTA</t>
  </si>
  <si>
    <t>23 UPPER PLAIN RD</t>
  </si>
  <si>
    <t>PS311</t>
  </si>
  <si>
    <t>VERGENNES UES #44</t>
  </si>
  <si>
    <t>43 EAST STREET</t>
  </si>
  <si>
    <t>PS312</t>
  </si>
  <si>
    <t>VERGENNES UHS #5</t>
  </si>
  <si>
    <t>50 MONKTON ROAD</t>
  </si>
  <si>
    <t>IS085</t>
  </si>
  <si>
    <t>VERMONT ACADEMY</t>
  </si>
  <si>
    <t>PLEASANT STREET</t>
  </si>
  <si>
    <t>IS136</t>
  </si>
  <si>
    <t>VERMONT COMMONS SCHOOL</t>
  </si>
  <si>
    <t>75 GREEN MOUNTAIN DRIVE</t>
  </si>
  <si>
    <t>IS261</t>
  </si>
  <si>
    <t>VERMONT DAY SCHOOL</t>
  </si>
  <si>
    <t>6701 SHELBURNE RD</t>
  </si>
  <si>
    <t>IS005</t>
  </si>
  <si>
    <t>VERMONT SCHOOL FOR GIRLS</t>
  </si>
  <si>
    <t>IS087</t>
  </si>
  <si>
    <t>VT ACAD OF SCIENCE/TECH</t>
  </si>
  <si>
    <t>VTC, 500 MAIN STREET</t>
  </si>
  <si>
    <t>RANDOLPH CTR</t>
  </si>
  <si>
    <t>PS310</t>
  </si>
  <si>
    <t>WAITS RIVER VALLEY US #36</t>
  </si>
  <si>
    <t>6 WAITS RIVER VALLEY ROAD</t>
  </si>
  <si>
    <t>EAST CORINTH</t>
  </si>
  <si>
    <t>IS090</t>
  </si>
  <si>
    <t>WEBSTERVILLE CHRISTIAN ACADEMY</t>
  </si>
  <si>
    <t>143 CHURCH HILL ROAD</t>
  </si>
  <si>
    <t>WEBSTERVILLE</t>
  </si>
  <si>
    <t>PS333</t>
  </si>
  <si>
    <t>WESTFORD ELEMENTARY SCHOOL</t>
  </si>
  <si>
    <t>146 BROOKSIDE ROAD</t>
  </si>
  <si>
    <t>PS399</t>
  </si>
  <si>
    <t>WESTSHIRE SCHOOL</t>
  </si>
  <si>
    <t>744 VT RT 113</t>
  </si>
  <si>
    <t>WEST FAIRLEE</t>
  </si>
  <si>
    <t>Tech15</t>
  </si>
  <si>
    <t>WINDHAM REGIONAL CAREER CENTER</t>
  </si>
  <si>
    <t>BRATTLEBORO UNION HS</t>
  </si>
  <si>
    <t>WOLCOTT</t>
  </si>
  <si>
    <t>IS201</t>
  </si>
  <si>
    <t>WOLCOTT MENNONITE</t>
  </si>
  <si>
    <t>2175 NORTH WOLCOTT ROAD</t>
  </si>
  <si>
    <t>PS355</t>
  </si>
  <si>
    <t>WOODSTOCK ELEMENTARY SCHOOL</t>
  </si>
  <si>
    <t>15 SOUTH STREET</t>
  </si>
  <si>
    <t>WOODSTOCK</t>
  </si>
  <si>
    <t>PS356</t>
  </si>
  <si>
    <t>WOODSTOCK SR UHS #4</t>
  </si>
  <si>
    <t>100 AMSDEN WAY</t>
  </si>
  <si>
    <t>PS368</t>
  </si>
  <si>
    <t>WOODSTOCK UNION MIDDLE SCHOOL</t>
  </si>
  <si>
    <t>My school is not listed</t>
  </si>
  <si>
    <t xml:space="preserve">Fiscal Entity </t>
  </si>
  <si>
    <t>Federal Tax ID</t>
  </si>
  <si>
    <t>ADDISON NORTHWEST SD</t>
  </si>
  <si>
    <t>ADDISON CENTRAL SD</t>
  </si>
  <si>
    <t>ADDISON RUTLAND SU</t>
  </si>
  <si>
    <t>SOUTHWEST VERMONT SU</t>
  </si>
  <si>
    <t>BENNINGTON RUTLAND SU</t>
  </si>
  <si>
    <t>COLCHESTER SD</t>
  </si>
  <si>
    <t>CALEDONIA CENTRAL SU</t>
  </si>
  <si>
    <t>MILTON SD</t>
  </si>
  <si>
    <t>ST JOHNSBURY SD</t>
  </si>
  <si>
    <t>CHITTENDEN EAST SU</t>
  </si>
  <si>
    <t>CHAMPLAIN VALLEY SD</t>
  </si>
  <si>
    <t>BURLINGTON SD</t>
  </si>
  <si>
    <t>SOUTH BURLINGTON SD</t>
  </si>
  <si>
    <t>WINOOSKI SD</t>
  </si>
  <si>
    <t>ESSEX NORTH SU</t>
  </si>
  <si>
    <t>FRANKLIN NORTHEAST SU</t>
  </si>
  <si>
    <t>FRANKLIN NORTHWEST SU</t>
  </si>
  <si>
    <t>FRANKLIN WEST SU</t>
  </si>
  <si>
    <t>MAPLE RUN SD</t>
  </si>
  <si>
    <t>GRAND ISLE SU</t>
  </si>
  <si>
    <t>LAMOILLE NORTH SU</t>
  </si>
  <si>
    <t>LAMOILLE SOUTH SU</t>
  </si>
  <si>
    <t>ORANGE EAST SU</t>
  </si>
  <si>
    <t>ORANGE SOUTHWEST SU</t>
  </si>
  <si>
    <t>ORANGE NORTH SU</t>
  </si>
  <si>
    <t>WHITE RIVER VALLEY SU</t>
  </si>
  <si>
    <t>NORTH COUNTRY SU</t>
  </si>
  <si>
    <t>WASHINGTON CENTRAL SU</t>
  </si>
  <si>
    <t>MILL RIVER UNIFIED UNION SUPERVISORY DISTRICT</t>
  </si>
  <si>
    <t>ORLEANS CENTRAL SU</t>
  </si>
  <si>
    <t>ORLEANS SOUTHWEST SU</t>
  </si>
  <si>
    <t>RUTLAND NORTHEAST SU</t>
  </si>
  <si>
    <t>RUTLAND CENTRAL SU</t>
  </si>
  <si>
    <t>RUTLAND SOUTHWEST SU</t>
  </si>
  <si>
    <t>RUTLAND CITY SD</t>
  </si>
  <si>
    <t>WASHINGTON NORTHEAST SU</t>
  </si>
  <si>
    <t>HARWOOD UNIFIED UNION SUPERVISORY DISTRICT</t>
  </si>
  <si>
    <t>WASHINGTON SOUTH SU</t>
  </si>
  <si>
    <t>WINDHAM CENTRAL SU</t>
  </si>
  <si>
    <t>WINDHAM NORTHEAST SU</t>
  </si>
  <si>
    <t>WINDHAM SOUTHEAST SU</t>
  </si>
  <si>
    <t>WINDHAM SOUTHWEST SU</t>
  </si>
  <si>
    <t>WINDSOR CENTRAL SU</t>
  </si>
  <si>
    <t>HARTFORD SD</t>
  </si>
  <si>
    <t>SAU 70</t>
  </si>
  <si>
    <t>SPRINGFIELD SD</t>
  </si>
  <si>
    <t>BATTENKILL VALLEY SU</t>
  </si>
  <si>
    <t>BARRE SU</t>
  </si>
  <si>
    <t>TWO RIVERS SU</t>
  </si>
  <si>
    <t>RIVENDELL INTERSTATE SD</t>
  </si>
  <si>
    <t>ESSEX WESTFORD SD</t>
  </si>
  <si>
    <t>PATRICIA HANNAFORD CAREER CTR SD</t>
  </si>
  <si>
    <t>SW VT CAREER DEVELOPMENT CTR SD</t>
  </si>
  <si>
    <t>RIVER VALLEY TECHNICAL CENTER SD</t>
  </si>
  <si>
    <t>My Supervisory Union is not listed</t>
  </si>
  <si>
    <t>I am not part of a Supervisory Union</t>
  </si>
  <si>
    <t>DUNS# Date of Expiration (mm/yyyy)</t>
  </si>
  <si>
    <t>Total Requested Amount</t>
  </si>
  <si>
    <t xml:space="preserve">Mass notification devices/public address systems to ensure all those inside/outside school buildings can be informed of an emergency. </t>
  </si>
  <si>
    <t xml:space="preserve">Audio/video monitoring devices and/or locking/unlocking devices on exterior doors that controls access to the school </t>
  </si>
  <si>
    <t>Exterior window shading for all first floor windows (in accordance with NFPA standards)</t>
  </si>
  <si>
    <t>Office/classroom interior window shading (in accordance with NFPA standards)</t>
  </si>
  <si>
    <t xml:space="preserve">Electronic visitor management system that assists in identifying/vetting those wishing to gain access to the school </t>
  </si>
  <si>
    <t>Door/prop alarms that notify faculty/staff when an exterior door is left open/ajar</t>
  </si>
  <si>
    <t>Enhanced exterior lighting to increase safety and deter crime</t>
  </si>
  <si>
    <t>Panic/duress alarms used to notify school officials or law enforcement of an emergency</t>
  </si>
  <si>
    <t>Interior/exterior security cameras</t>
  </si>
  <si>
    <t>New window/door construction or improvements that enhance access control or delay/deter access to a school</t>
  </si>
  <si>
    <t>Interior door locking mechanisms so that all interior doors have the ability to be locked (preferably from the inside/in accordance with NFPA standards)</t>
  </si>
  <si>
    <t xml:space="preserve">Exterior door locking mechanisms, (keys, fobs, electronic access cards) that facilitate controlled access to school buildings </t>
  </si>
  <si>
    <t>Project Category</t>
  </si>
  <si>
    <t>Project Title</t>
  </si>
  <si>
    <r>
      <t xml:space="preserve">Project Description </t>
    </r>
    <r>
      <rPr>
        <i/>
        <sz val="11"/>
        <rFont val="Times New Roman"/>
        <family val="1"/>
      </rPr>
      <t>(Describe the infrastructure improvements you propose to obtain and how you will implement these security measures. This is what your organization proposes to do to solve or lessen the problem. Describe your organization’s capability to implement the proposed project and experience with similar projects. Identify and describe how the implementation of these security measures will improve your schools emergency plan. 
Project proposals must be for capital eligible improvements. Descriptions should include details information on location of installation, how it will be utilized, and any resources needed to complete the project. The description must clearly demonstrate how the improvements will solve the issues identified in the Problem Statement.)</t>
    </r>
  </si>
  <si>
    <r>
      <t xml:space="preserve">Problem Statement </t>
    </r>
    <r>
      <rPr>
        <i/>
        <sz val="11"/>
        <rFont val="Times New Roman"/>
        <family val="1"/>
      </rPr>
      <t>(Identify, using data and/or information from the 2018 School Safety Survey, what problem(s) you are proposing to diminish or correct, how severe the issue(s) is/are and the who, what and where of the issue(s). )</t>
    </r>
  </si>
  <si>
    <r>
      <t xml:space="preserve">DUNS # </t>
    </r>
    <r>
      <rPr>
        <i/>
        <sz val="11"/>
        <rFont val="Times New Roman"/>
        <family val="1"/>
      </rPr>
      <t>(Information on obtaining a DUNS number is available from Grants.gov: http://www.Grants.gov/web/grants/register.html)</t>
    </r>
  </si>
  <si>
    <r>
      <t xml:space="preserve">Supervisory Union or equivalent Address </t>
    </r>
    <r>
      <rPr>
        <i/>
        <sz val="11"/>
        <rFont val="Times New Roman"/>
        <family val="1"/>
      </rPr>
      <t>(Street Address, City, State, Zip Code)</t>
    </r>
  </si>
  <si>
    <r>
      <t xml:space="preserve">Physical Address of the School  </t>
    </r>
    <r>
      <rPr>
        <i/>
        <sz val="11"/>
        <rFont val="Times New Roman"/>
        <family val="1"/>
      </rPr>
      <t>(Street Address, City, State, Zip Code)</t>
    </r>
  </si>
  <si>
    <t>If your supervisory union was not listed, please enter you supervisory union name</t>
  </si>
  <si>
    <t>If your school was not listed, please enter your school name</t>
  </si>
  <si>
    <r>
      <t xml:space="preserve">Project Implementation </t>
    </r>
    <r>
      <rPr>
        <i/>
        <sz val="11"/>
        <rFont val="Times New Roman"/>
        <family val="1"/>
      </rPr>
      <t>(Please explain how your school Emergency Operations Plan will be updated to best utilize this equipment)</t>
    </r>
  </si>
  <si>
    <r>
      <t>Maintenance and Sustainment Plan</t>
    </r>
    <r>
      <rPr>
        <i/>
        <sz val="11"/>
        <rFont val="Times New Roman"/>
        <family val="1"/>
      </rPr>
      <t xml:space="preserve"> (This is a one-time grant without the option to continue ongoing maintenance.  Please explain how your organization will continue to fund this project(s) and maintain its operations over the long term, without dependence on School Safety and Security Grant funds. Indicate funding sources, resources, etc.)</t>
    </r>
  </si>
  <si>
    <r>
      <t>Anticipated Project Completion Date</t>
    </r>
    <r>
      <rPr>
        <i/>
        <sz val="11"/>
        <color theme="1"/>
        <rFont val="Times New Roman"/>
        <family val="1"/>
      </rPr>
      <t xml:space="preserve"> (mm/yyyy)</t>
    </r>
  </si>
  <si>
    <r>
      <t xml:space="preserve">Project Cost. </t>
    </r>
    <r>
      <rPr>
        <i/>
        <sz val="11"/>
        <color theme="1"/>
        <rFont val="Times New Roman"/>
        <family val="1"/>
      </rPr>
      <t>(Please identify the cost of this project, including equipment, planning, delivery, and installation . All schools must follow their purchasing or procurement policies/memos and submit appropriate documentation in accordance with that plan.  If schools are following the policies outlined in 16 VSA 559 there is no need to submit those policies/memos.)</t>
    </r>
  </si>
  <si>
    <t>Instructions</t>
  </si>
  <si>
    <t>Proposed Project 1</t>
  </si>
  <si>
    <t>Proposed Project 2</t>
  </si>
  <si>
    <t>Proposed Project 3</t>
  </si>
  <si>
    <t>Proposed Project 4</t>
  </si>
  <si>
    <t>Proposed Project 5</t>
  </si>
  <si>
    <t xml:space="preserve">The application identifies how the proposed equipment will address the identified need.  </t>
  </si>
  <si>
    <t>Maximum Points</t>
  </si>
  <si>
    <t>The applicant has demonstrated how infrastructure improvements will be implemented into school emergency plan.</t>
  </si>
  <si>
    <t xml:space="preserve">The application identifies how the organization will continue to maintain this project over the long term. </t>
  </si>
  <si>
    <t xml:space="preserve">The applicant has demonstrated that they are utilizing School Safety best practices. </t>
  </si>
  <si>
    <t>Equipment Score.</t>
  </si>
  <si>
    <t>Scoring Criteria</t>
  </si>
  <si>
    <t>Points Awarded</t>
  </si>
  <si>
    <t xml:space="preserve">The application identifies and quantifies the need for the proposed equipment. </t>
  </si>
  <si>
    <t>Supervisory Union or equivalent Name</t>
  </si>
  <si>
    <t xml:space="preserve">Application demonstrates a critical need.  </t>
  </si>
  <si>
    <t xml:space="preserve">Reviewer is confident in the applicant’s ability to properly use, report, and document the funds to be subgranted. </t>
  </si>
  <si>
    <t>Project 1 Points</t>
  </si>
  <si>
    <t>Project 2 Points</t>
  </si>
  <si>
    <t>Project 3 Points</t>
  </si>
  <si>
    <t>Project 4 Points</t>
  </si>
  <si>
    <t>Project 5 Points</t>
  </si>
  <si>
    <t>Application Scoring Sheet</t>
  </si>
  <si>
    <t>Reviewer Name</t>
  </si>
  <si>
    <t>Please select a category</t>
  </si>
  <si>
    <t>Please select your Supervisory Union or equivalent Name</t>
  </si>
  <si>
    <t>Please select your School Name</t>
  </si>
  <si>
    <t>Formula</t>
  </si>
  <si>
    <r>
      <t xml:space="preserve">Project Manager Name </t>
    </r>
    <r>
      <rPr>
        <i/>
        <sz val="11"/>
        <rFont val="Times New Roman"/>
        <family val="1"/>
      </rPr>
      <t>(name of the person who is the contact responsible for this grant application)</t>
    </r>
  </si>
  <si>
    <r>
      <t xml:space="preserve">Supervisory Union or equivalent Name </t>
    </r>
    <r>
      <rPr>
        <i/>
        <sz val="11"/>
        <rFont val="Times New Roman"/>
        <family val="1"/>
      </rPr>
      <t>(organization that will be accepting funds on behalf of the school)</t>
    </r>
  </si>
  <si>
    <r>
      <t xml:space="preserve">Project Title </t>
    </r>
    <r>
      <rPr>
        <i/>
        <sz val="11"/>
        <rFont val="Times New Roman"/>
        <family val="1"/>
      </rPr>
      <t>(Create a short phrase (3-8 words) to indicate the overall nature of this project)</t>
    </r>
  </si>
  <si>
    <t>Included?</t>
  </si>
  <si>
    <t>Yes</t>
  </si>
  <si>
    <t>No</t>
  </si>
  <si>
    <r>
      <t xml:space="preserve">Total Project Cost. </t>
    </r>
    <r>
      <rPr>
        <i/>
        <sz val="11"/>
        <color theme="1"/>
        <rFont val="Times New Roman"/>
        <family val="1"/>
      </rPr>
      <t>(Please identify the cost of this project, including equipment, planning, delivery, and installation . All schools must follow their purchasing or procurement policies/memos and submit appropriate documentation in accordance with that plan.  If schools are following the policies outlined in 16 VSA 559 there is no need to submit those policies/memos.)</t>
    </r>
  </si>
  <si>
    <t>Capital Grant share of Total Project Cost. This amount will autopopulate from data entered in Total Project Cost.</t>
  </si>
  <si>
    <t>School Match.  This amount will autopopulate from data entered in Total Project Cost.</t>
  </si>
  <si>
    <r>
      <t xml:space="preserve">Total </t>
    </r>
    <r>
      <rPr>
        <sz val="11"/>
        <rFont val="Times New Roman"/>
        <family val="1"/>
      </rPr>
      <t xml:space="preserve">Requested Amount from Capital Grant.  This amount will autopopulate from data entered under each project. </t>
    </r>
    <r>
      <rPr>
        <i/>
        <sz val="11"/>
        <rFont val="Times New Roman"/>
        <family val="1"/>
      </rPr>
      <t>(Total Request Limit: $25,000.00 per school)</t>
    </r>
  </si>
  <si>
    <t>Total School Match.  This amount will autopopulate from data entered under each project.</t>
  </si>
  <si>
    <t>MARY JOHNSON CHILDRENS CENTER</t>
  </si>
  <si>
    <t>ISO46</t>
  </si>
  <si>
    <t xml:space="preserve">THE RIVERSIDE SCHOOL </t>
  </si>
  <si>
    <t>SAXON HILL SCHOOL INC</t>
  </si>
  <si>
    <t>IS069</t>
  </si>
  <si>
    <t>IS 274</t>
  </si>
  <si>
    <t>ECOCOMMUNITY SCHOOL</t>
  </si>
  <si>
    <t>IS275</t>
  </si>
  <si>
    <t>APPLE LADDER ACADEMY</t>
  </si>
  <si>
    <t>IS273</t>
  </si>
  <si>
    <t>BROWNINGTON PAROCHIAL SCHOOL</t>
  </si>
  <si>
    <t>IS276</t>
  </si>
  <si>
    <t>TWO ROADS ACADEMY</t>
  </si>
  <si>
    <t>VERMONT COMMONS 5TH GRADE PROGRAM</t>
  </si>
  <si>
    <t>IS277</t>
  </si>
  <si>
    <t>S. BURLINGTON</t>
  </si>
  <si>
    <t>ADDISON CENTRAL UUSD #55</t>
  </si>
  <si>
    <t>ADDISON NORTHWEST UUSD #54</t>
  </si>
  <si>
    <t>BARRE UUSD #97</t>
  </si>
  <si>
    <t>BARSTOW UNIFIED UNION SD #49</t>
  </si>
  <si>
    <t>BLUE MOUNTAIN USD #21</t>
  </si>
  <si>
    <t>BRIGHTON SD</t>
  </si>
  <si>
    <t>CHAMPLAIN ISLANDS UUSD #66</t>
  </si>
  <si>
    <t>CHAMPLAIN VALLEY UUSD #56</t>
  </si>
  <si>
    <t>CENTRAL VERMONT SU</t>
  </si>
  <si>
    <t>ECHO VALLEY COMMUNITY UUSD #67</t>
  </si>
  <si>
    <t>ENOSBURG-RICHFORD UUSD #88</t>
  </si>
  <si>
    <t>ESSEX WESTFORD ED COMMUNITY UUSD #51</t>
  </si>
  <si>
    <t>GREATER RUTLAND COUNTY SU</t>
  </si>
  <si>
    <t>GREEN MOUNTAIN UNIFIED SCHOOL DISTRICT #7</t>
  </si>
  <si>
    <t>HARWOOD UUSD #60</t>
  </si>
  <si>
    <t>HAZEN UHSD #26</t>
  </si>
  <si>
    <t>LAMOILLE NORTH MODIFIED USD #58A</t>
  </si>
  <si>
    <t>JAY/WESTFIELD JOINT ELEMENTARY DISTRICT</t>
  </si>
  <si>
    <t>KINGDOM EAST UUSD #64</t>
  </si>
  <si>
    <t>LAKE REGION UHSD #24</t>
  </si>
  <si>
    <t>LAKE REGION UNION ELEM-MIDDLE SCHOOL DISTRICT</t>
  </si>
  <si>
    <t>LAMOILLE SOUTH UUSD #90</t>
  </si>
  <si>
    <t>LUDLOW MT HOLLY UUSD #83</t>
  </si>
  <si>
    <t>MILL RIVER UNIFIED UNION SD #52</t>
  </si>
  <si>
    <t>MISSISSQUOI VALLEY SD #89</t>
  </si>
  <si>
    <t>MONTPELIER ROXBURY SD</t>
  </si>
  <si>
    <t>MONTPELIER ROXBURY UUSD #71</t>
  </si>
  <si>
    <t>MT ABRAHAM UNIFIED SCHOOL DISTRICT #61</t>
  </si>
  <si>
    <t>MT ANTHONY UHSD #14</t>
  </si>
  <si>
    <t>MT ASCUTNEY SD #86</t>
  </si>
  <si>
    <t>MT MANSFIELD MODIFIED USD #401A</t>
  </si>
  <si>
    <t>MT MANSFIELD MODIFIED USD #401B</t>
  </si>
  <si>
    <t>NORTHERN MT VALLEY UUSD #85</t>
  </si>
  <si>
    <t>ORANGE SOUTHWEST UUSD #59</t>
  </si>
  <si>
    <t>LAMOILLE NORTH MODIFIED USD #58B</t>
  </si>
  <si>
    <t>OTTER VALLEY UNIFIED UNION SD #53</t>
  </si>
  <si>
    <t>RIVER VALLEYS USD #73</t>
  </si>
  <si>
    <t>ROCHESTER STOCKBRIDGE UNIFIED SCHOOL DISTRICT #81</t>
  </si>
  <si>
    <t>SOUTHERN VALLEY UNIFIED SCHOOL DISTRICT #74</t>
  </si>
  <si>
    <t>SOUTHWEST VERMONT UNION ELEM SD #87</t>
  </si>
  <si>
    <t>TWIN VALLEY UNIFIED SCHOOL DISTRICT #75</t>
  </si>
  <si>
    <t>TACONIC AND GREEN MOUNTAIN REGIONAL SD #63</t>
  </si>
  <si>
    <t>WINDHAM NORTHEAST UNION ELEM SD #95</t>
  </si>
  <si>
    <t>WHITE RIVER UNIFIED SD #79</t>
  </si>
  <si>
    <t>WINDHAM SOUTHEAST UUSD #96</t>
  </si>
  <si>
    <t>WINDSOR CENTRAL MODIFIED UUSD #76A</t>
  </si>
  <si>
    <t>WINDSOR CENTRAL MODIFIED UUSD #76B</t>
  </si>
  <si>
    <t>WELLS SPRING UUSD #69</t>
  </si>
  <si>
    <t>WASHINGTON CENTRAL UUSD #92</t>
  </si>
  <si>
    <t>TWINFIELD USD #33</t>
  </si>
  <si>
    <t>SLATE VALLEY UUSD #62</t>
  </si>
  <si>
    <t>QUARRY VALLEY UUSD #70</t>
  </si>
  <si>
    <t>PAINE MOUNTAIN USD #68</t>
  </si>
  <si>
    <t>OXBOW UUSD #91</t>
  </si>
  <si>
    <t xml:space="preserve">ORANGE SOUTHWEST SD </t>
  </si>
  <si>
    <t>KINGDOM EAST SD</t>
  </si>
  <si>
    <t>FIRST BRANCH UNIFIED SCHOOL DISTRICT #82</t>
  </si>
  <si>
    <t>BELLOWS FALLS UHSD #27</t>
  </si>
  <si>
    <t>CALEDONIA COOPERATIVE UNIFIED SD #78</t>
  </si>
  <si>
    <t>MAPLE RUN UUSD #57</t>
  </si>
  <si>
    <t>ORLEANS SOUTHWEST UNION ELEM SD #94</t>
  </si>
  <si>
    <t>WAITS RIVER VALLEY SD #36</t>
  </si>
  <si>
    <t xml:space="preserve">CHOICE ACADEMY </t>
  </si>
  <si>
    <t>IS221</t>
  </si>
  <si>
    <t xml:space="preserve">579 S. BARRE RD </t>
  </si>
  <si>
    <t>IS278</t>
  </si>
  <si>
    <t>DAVIS COMMUNITY SCHOOL</t>
  </si>
  <si>
    <t xml:space="preserve">916 SHELBURNE RD </t>
  </si>
  <si>
    <t xml:space="preserve">S. BURLINGTON </t>
  </si>
  <si>
    <t>IS169</t>
  </si>
  <si>
    <t>NEW HORIZONS</t>
  </si>
  <si>
    <t>50 JOY DRIVE</t>
  </si>
  <si>
    <t>IS279</t>
  </si>
  <si>
    <t xml:space="preserve">THE MILL SCHOOL </t>
  </si>
  <si>
    <t>PA005</t>
  </si>
  <si>
    <t>THETFORD ACADEMY</t>
  </si>
  <si>
    <t>The Department of Public Safety Grants Management Unit in Waterbury must receive applications by Monday, August 5th, 2019 at 3:00 p.m. EST. Applications must be sent via email to dps.schoolsafety@vermont.gov
The School Safety Working Group will review and score applications based on equipment/infrastructure priorities identified in the Request for Proposal (RFP) announcement. Application must be complete and clearly define how the requested equipment/infrastructure will improve issues identified in the Problem Statement section as well as how the school Emergency Operations Plan will be updated to incorporate process improvements. A completed application must include and/or meet all the requirements outlined in the Grant Application Checklist, included in the Request for Proposal.  Incomplete applications will not be eligible for consideration.
Capital grants of up to $25,000 per school may be awarded.  Each school shall be required to provide a 25 percent match to the grant amount.  The required match shall be met through dollars raised and not in-kind services.
For questions or information, please contact the DPS Financial Office School Safety Administrator: 
dps.schoolsafety@vermont.gov or 802-241-5413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</si>
</sst>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00000"/>
    <numFmt numFmtId="165" formatCode="&quot;$&quot;#,##0.00"/>
  </numFmts>
  <fonts count="13" x14ac:knownFonts="1">
    <font>
      <sz val="11"/>
      <color theme="1"/>
      <name val="Calibri"/>
      <family val="2"/>
      <scheme val="minor"/>
    </font>
    <font>
      <b/>
      <sz val="11"/>
      <name val="Times New Roman"/>
      <family val="1"/>
    </font>
    <font>
      <sz val="11"/>
      <name val="Times New Roman"/>
      <family val="1"/>
    </font>
    <font>
      <i/>
      <sz val="11"/>
      <color theme="1"/>
      <name val="Times New Roman"/>
      <family val="1"/>
    </font>
    <font>
      <sz val="11"/>
      <color indexed="8"/>
      <name val="Calibri"/>
      <family val="2"/>
      <scheme val="minor"/>
    </font>
    <font>
      <sz val="1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i/>
      <sz val="11"/>
      <name val="Times New Roman"/>
      <family val="1"/>
    </font>
    <font>
      <b/>
      <sz val="11"/>
      <color theme="1"/>
      <name val="Times New Roman"/>
      <family val="1"/>
    </font>
    <font>
      <b/>
      <sz val="11"/>
      <name val="Calibri"/>
      <family val="2"/>
      <scheme val="minor"/>
    </font>
    <font>
      <sz val="8"/>
      <color theme="1"/>
      <name val="Times New Roman"/>
      <family val="1"/>
    </font>
  </fonts>
  <fills count="8">
    <fill>
      <patternFill patternType="none"/>
    </fill>
    <fill>
      <patternFill patternType="gray125"/>
    </fill>
    <fill>
      <patternFill patternType="solid">
        <fgColor rgb="FFD7E7F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0" fillId="3" borderId="0" xfId="0" applyFill="1"/>
    <xf numFmtId="0" fontId="4" fillId="0" borderId="0" xfId="0" applyFont="1"/>
    <xf numFmtId="164" fontId="4" fillId="0" borderId="0" xfId="0" applyNumberFormat="1" applyFont="1"/>
    <xf numFmtId="164" fontId="0" fillId="0" borderId="0" xfId="0" applyNumberFormat="1" applyAlignment="1">
      <alignment horizontal="left"/>
    </xf>
    <xf numFmtId="164" fontId="4" fillId="0" borderId="0" xfId="0" applyNumberFormat="1" applyFont="1" applyAlignment="1">
      <alignment horizontal="left"/>
    </xf>
    <xf numFmtId="0" fontId="5" fillId="0" borderId="0" xfId="0" applyFont="1" applyAlignment="1">
      <alignment vertical="center"/>
    </xf>
    <xf numFmtId="0" fontId="5" fillId="0" borderId="0" xfId="0" applyFont="1"/>
    <xf numFmtId="164" fontId="5" fillId="0" borderId="0" xfId="0" applyNumberFormat="1" applyFont="1"/>
    <xf numFmtId="0" fontId="0" fillId="0" borderId="0" xfId="0" applyAlignment="1">
      <alignment vertical="center" wrapText="1"/>
    </xf>
    <xf numFmtId="0" fontId="0" fillId="0" borderId="0" xfId="0" applyAlignment="1">
      <alignment wrapText="1"/>
    </xf>
    <xf numFmtId="0" fontId="0" fillId="5" borderId="0" xfId="0" applyFill="1"/>
    <xf numFmtId="0" fontId="0" fillId="5" borderId="0" xfId="0" applyFill="1" applyBorder="1"/>
    <xf numFmtId="0" fontId="8" fillId="0" borderId="5"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0" fillId="5" borderId="0" xfId="0" applyFont="1" applyFill="1"/>
    <xf numFmtId="0" fontId="0" fillId="0" borderId="0" xfId="0" applyFont="1"/>
    <xf numFmtId="0" fontId="7" fillId="4" borderId="5" xfId="0" applyFont="1" applyFill="1" applyBorder="1"/>
    <xf numFmtId="0" fontId="11" fillId="4" borderId="4" xfId="0" applyFont="1" applyFill="1" applyBorder="1" applyAlignment="1">
      <alignment vertical="center" wrapText="1"/>
    </xf>
    <xf numFmtId="0" fontId="11" fillId="4" borderId="1" xfId="0" applyFont="1" applyFill="1" applyBorder="1" applyAlignment="1">
      <alignment vertical="center" wrapText="1"/>
    </xf>
    <xf numFmtId="0" fontId="0" fillId="0" borderId="1"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7" fillId="6" borderId="8" xfId="0" applyFont="1" applyFill="1" applyBorder="1" applyAlignment="1">
      <alignment horizontal="left" vertical="center"/>
    </xf>
    <xf numFmtId="0" fontId="11" fillId="6" borderId="4"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0" fillId="6" borderId="4" xfId="0" applyFont="1" applyFill="1" applyBorder="1" applyAlignment="1">
      <alignment vertical="center" wrapText="1"/>
    </xf>
    <xf numFmtId="0" fontId="0" fillId="6" borderId="4" xfId="0" applyFont="1" applyFill="1" applyBorder="1" applyAlignment="1">
      <alignment wrapText="1"/>
    </xf>
    <xf numFmtId="0" fontId="0" fillId="6" borderId="6" xfId="0" applyFont="1" applyFill="1" applyBorder="1" applyAlignment="1">
      <alignment wrapText="1"/>
    </xf>
    <xf numFmtId="0" fontId="0" fillId="6" borderId="1" xfId="0" applyFont="1" applyFill="1" applyBorder="1" applyAlignment="1" applyProtection="1">
      <alignment vertical="center" wrapText="1"/>
    </xf>
    <xf numFmtId="0" fontId="11" fillId="6" borderId="4" xfId="0" applyFont="1" applyFill="1" applyBorder="1" applyAlignment="1">
      <alignment vertical="center" wrapText="1"/>
    </xf>
    <xf numFmtId="0" fontId="0" fillId="6" borderId="5" xfId="0" applyFont="1" applyFill="1" applyBorder="1"/>
    <xf numFmtId="0" fontId="0" fillId="6" borderId="7" xfId="0" applyFont="1" applyFill="1" applyBorder="1"/>
    <xf numFmtId="0" fontId="11" fillId="6" borderId="4" xfId="0" applyFont="1" applyFill="1" applyBorder="1" applyAlignment="1" applyProtection="1">
      <alignment vertical="center" wrapText="1"/>
    </xf>
    <xf numFmtId="0" fontId="5" fillId="0" borderId="5" xfId="1" applyFont="1" applyBorder="1" applyAlignment="1" applyProtection="1">
      <alignment vertical="center" wrapText="1"/>
      <protection locked="0"/>
    </xf>
    <xf numFmtId="0" fontId="11" fillId="4" borderId="21" xfId="0" applyFont="1" applyFill="1" applyBorder="1" applyAlignment="1">
      <alignment vertical="center" wrapText="1"/>
    </xf>
    <xf numFmtId="0" fontId="0" fillId="0" borderId="21" xfId="0" applyFont="1" applyBorder="1" applyAlignment="1" applyProtection="1">
      <alignment vertical="center" wrapText="1"/>
      <protection locked="0"/>
    </xf>
    <xf numFmtId="0" fontId="0" fillId="6" borderId="21" xfId="0" applyFont="1" applyFill="1" applyBorder="1" applyAlignment="1" applyProtection="1">
      <alignment vertical="center" wrapText="1"/>
    </xf>
    <xf numFmtId="0" fontId="0" fillId="0" borderId="22" xfId="0" applyFont="1" applyBorder="1" applyAlignment="1" applyProtection="1">
      <alignment vertical="center" wrapText="1"/>
      <protection locked="0"/>
    </xf>
    <xf numFmtId="0" fontId="1" fillId="6" borderId="4" xfId="0" applyFont="1" applyFill="1" applyBorder="1" applyAlignment="1">
      <alignment vertical="center" wrapText="1"/>
    </xf>
    <xf numFmtId="165" fontId="8" fillId="6" borderId="5" xfId="0" applyNumberFormat="1" applyFont="1" applyFill="1" applyBorder="1" applyAlignment="1" applyProtection="1">
      <alignment vertical="center" wrapText="1"/>
    </xf>
    <xf numFmtId="0" fontId="2" fillId="6" borderId="4" xfId="0" applyFont="1" applyFill="1" applyBorder="1" applyAlignment="1">
      <alignment vertical="center" wrapText="1"/>
    </xf>
    <xf numFmtId="0" fontId="8" fillId="6" borderId="4" xfId="0" applyFont="1" applyFill="1" applyBorder="1" applyAlignment="1">
      <alignment vertical="center" wrapText="1"/>
    </xf>
    <xf numFmtId="0" fontId="8" fillId="6" borderId="6" xfId="0" applyFont="1" applyFill="1" applyBorder="1" applyAlignment="1">
      <alignment vertical="center" wrapText="1"/>
    </xf>
    <xf numFmtId="0" fontId="0" fillId="0" borderId="5" xfId="0" applyBorder="1" applyProtection="1">
      <protection locked="0"/>
    </xf>
    <xf numFmtId="0" fontId="7" fillId="7" borderId="12" xfId="0" applyFont="1" applyFill="1" applyBorder="1" applyAlignment="1">
      <alignment horizontal="right" vertical="center" wrapText="1"/>
    </xf>
    <xf numFmtId="0" fontId="0" fillId="7" borderId="13" xfId="0" applyFont="1" applyFill="1" applyBorder="1"/>
    <xf numFmtId="0" fontId="0" fillId="7" borderId="23" xfId="0" applyFont="1" applyFill="1" applyBorder="1"/>
    <xf numFmtId="0" fontId="0" fillId="7" borderId="14" xfId="0" applyFont="1" applyFill="1" applyBorder="1"/>
    <xf numFmtId="0" fontId="12" fillId="5" borderId="0" xfId="0" applyFont="1" applyFill="1" applyAlignment="1">
      <alignment vertical="center"/>
    </xf>
    <xf numFmtId="165" fontId="8" fillId="0" borderId="5" xfId="0" applyNumberFormat="1" applyFont="1" applyBorder="1" applyAlignment="1" applyProtection="1">
      <alignment vertical="center" wrapText="1"/>
      <protection locked="0"/>
    </xf>
    <xf numFmtId="0" fontId="8" fillId="6" borderId="25" xfId="0" applyFont="1" applyFill="1" applyBorder="1" applyAlignment="1">
      <alignment vertical="center" wrapText="1"/>
    </xf>
    <xf numFmtId="165" fontId="0" fillId="6" borderId="26" xfId="0" applyNumberFormat="1" applyFont="1" applyFill="1" applyBorder="1"/>
    <xf numFmtId="165" fontId="8" fillId="6" borderId="7" xfId="0" applyNumberFormat="1" applyFont="1" applyFill="1" applyBorder="1" applyAlignment="1" applyProtection="1">
      <alignment vertical="center" wrapText="1"/>
    </xf>
    <xf numFmtId="165" fontId="8" fillId="6" borderId="26" xfId="0" applyNumberFormat="1" applyFont="1" applyFill="1" applyBorder="1" applyAlignment="1" applyProtection="1">
      <alignment vertical="center" wrapText="1"/>
    </xf>
    <xf numFmtId="7" fontId="8" fillId="0" borderId="5" xfId="0" applyNumberFormat="1" applyFont="1" applyBorder="1" applyAlignment="1" applyProtection="1">
      <alignment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4" borderId="2" xfId="0" applyFont="1" applyFill="1" applyBorder="1" applyAlignment="1">
      <alignment horizontal="center"/>
    </xf>
    <xf numFmtId="0" fontId="10" fillId="4" borderId="3" xfId="0" applyFont="1" applyFill="1" applyBorder="1" applyAlignment="1">
      <alignment horizontal="center"/>
    </xf>
    <xf numFmtId="0" fontId="8" fillId="6" borderId="4" xfId="0" applyFont="1" applyFill="1" applyBorder="1" applyAlignment="1">
      <alignment horizontal="left" vertical="top" wrapText="1"/>
    </xf>
    <xf numFmtId="0" fontId="8" fillId="6" borderId="5" xfId="0" applyFont="1" applyFill="1" applyBorder="1" applyAlignment="1">
      <alignment horizontal="lef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6" borderId="1" xfId="0" applyFont="1" applyFill="1" applyBorder="1" applyAlignment="1" applyProtection="1">
      <alignment horizontal="center" vertical="center" wrapText="1"/>
    </xf>
    <xf numFmtId="0" fontId="0" fillId="6" borderId="21"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19" xfId="0" applyFont="1" applyFill="1" applyBorder="1" applyAlignment="1">
      <alignment horizontal="center"/>
    </xf>
    <xf numFmtId="0" fontId="7" fillId="4" borderId="18" xfId="0" applyFont="1" applyFill="1" applyBorder="1" applyAlignment="1">
      <alignment horizontal="center"/>
    </xf>
    <xf numFmtId="0" fontId="7" fillId="0" borderId="15" xfId="0" applyFont="1" applyFill="1" applyBorder="1" applyAlignment="1" applyProtection="1">
      <alignment horizontal="center"/>
      <protection locked="0"/>
    </xf>
    <xf numFmtId="0" fontId="7" fillId="0" borderId="20"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11" fillId="2" borderId="8"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cellXfs>
  <cellStyles count="2">
    <cellStyle name="Hyperlink" xfId="1" builtinId="8"/>
    <cellStyle name="Normal" xfId="0" builtinId="0"/>
  </cellStyles>
  <dxfs count="43">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auto="1"/>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4"/>
  <sheetViews>
    <sheetView tabSelected="1" topLeftCell="A19" workbookViewId="0">
      <selection activeCell="B24" sqref="B24"/>
    </sheetView>
  </sheetViews>
  <sheetFormatPr defaultRowHeight="14.4" x14ac:dyDescent="0.3"/>
  <cols>
    <col min="1" max="1" width="52.109375" customWidth="1"/>
    <col min="2" max="2" width="36.6640625" style="16" customWidth="1"/>
    <col min="3" max="3" width="10.44140625" style="11" customWidth="1"/>
  </cols>
  <sheetData>
    <row r="1" spans="1:26" x14ac:dyDescent="0.3">
      <c r="A1" s="57" t="s">
        <v>824</v>
      </c>
      <c r="B1" s="58"/>
      <c r="D1" s="11"/>
      <c r="E1" s="11"/>
      <c r="F1" s="11"/>
      <c r="G1" s="11"/>
      <c r="H1" s="11"/>
      <c r="I1" s="11"/>
      <c r="J1" s="11"/>
      <c r="K1" s="11"/>
      <c r="L1" s="11"/>
      <c r="M1" s="11"/>
      <c r="N1" s="11"/>
      <c r="O1" s="11"/>
      <c r="P1" s="11"/>
      <c r="Q1" s="11"/>
      <c r="R1" s="11"/>
      <c r="S1" s="11"/>
      <c r="T1" s="11"/>
      <c r="U1" s="11"/>
      <c r="V1" s="11"/>
      <c r="W1" s="11"/>
      <c r="X1" s="11"/>
      <c r="Y1" s="11"/>
      <c r="Z1" s="11"/>
    </row>
    <row r="2" spans="1:26" ht="236.4" customHeight="1" x14ac:dyDescent="0.3">
      <c r="A2" s="59" t="s">
        <v>956</v>
      </c>
      <c r="B2" s="60"/>
      <c r="D2" s="11"/>
      <c r="E2" s="11"/>
      <c r="F2" s="11"/>
      <c r="G2" s="11"/>
      <c r="H2" s="11"/>
      <c r="I2" s="11"/>
      <c r="J2" s="11"/>
      <c r="K2" s="11"/>
      <c r="L2" s="11"/>
      <c r="M2" s="11"/>
      <c r="N2" s="11"/>
      <c r="O2" s="11"/>
      <c r="P2" s="11"/>
      <c r="Q2" s="11"/>
      <c r="R2" s="11"/>
      <c r="S2" s="11"/>
      <c r="T2" s="11"/>
      <c r="U2" s="11"/>
      <c r="V2" s="11"/>
      <c r="W2" s="11"/>
      <c r="X2" s="11"/>
      <c r="Y2" s="11"/>
      <c r="Z2" s="11"/>
    </row>
    <row r="3" spans="1:26" x14ac:dyDescent="0.3">
      <c r="A3" s="61" t="s">
        <v>0</v>
      </c>
      <c r="B3" s="62"/>
      <c r="D3" s="11"/>
      <c r="E3" s="11"/>
      <c r="F3" s="11"/>
      <c r="G3" s="11"/>
      <c r="H3" s="11"/>
      <c r="I3" s="11"/>
      <c r="J3" s="11"/>
      <c r="K3" s="11"/>
      <c r="L3" s="11"/>
      <c r="M3" s="11"/>
      <c r="N3" s="11"/>
      <c r="O3" s="11"/>
      <c r="P3" s="11"/>
      <c r="Q3" s="11"/>
      <c r="R3" s="11"/>
      <c r="S3" s="11"/>
      <c r="T3" s="11"/>
      <c r="U3" s="11"/>
      <c r="V3" s="11"/>
      <c r="W3" s="11"/>
      <c r="X3" s="11"/>
      <c r="Y3" s="11"/>
      <c r="Z3" s="11"/>
    </row>
    <row r="4" spans="1:26" x14ac:dyDescent="0.3">
      <c r="A4" s="40" t="s">
        <v>4</v>
      </c>
      <c r="B4" s="13" t="s">
        <v>851</v>
      </c>
      <c r="D4" s="11"/>
      <c r="E4" s="11"/>
      <c r="F4" s="11"/>
      <c r="G4" s="11"/>
      <c r="H4" s="11"/>
      <c r="I4" s="11"/>
      <c r="J4" s="11"/>
      <c r="K4" s="11"/>
      <c r="L4" s="11"/>
      <c r="M4" s="11"/>
      <c r="N4" s="11"/>
      <c r="O4" s="11"/>
      <c r="P4" s="11"/>
      <c r="Q4" s="11"/>
      <c r="R4" s="11"/>
      <c r="S4" s="11"/>
      <c r="T4" s="11"/>
      <c r="U4" s="11"/>
      <c r="V4" s="11"/>
      <c r="W4" s="11"/>
      <c r="X4" s="11"/>
      <c r="Y4" s="11"/>
      <c r="Z4" s="11"/>
    </row>
    <row r="5" spans="1:26" x14ac:dyDescent="0.3">
      <c r="A5" s="40" t="s">
        <v>819</v>
      </c>
      <c r="B5" s="13"/>
      <c r="D5" s="11"/>
      <c r="E5" s="11"/>
      <c r="F5" s="11"/>
      <c r="G5" s="11"/>
      <c r="H5" s="11"/>
      <c r="I5" s="11"/>
      <c r="J5" s="11"/>
      <c r="K5" s="11"/>
      <c r="L5" s="11"/>
      <c r="M5" s="11"/>
      <c r="N5" s="11"/>
      <c r="O5" s="11"/>
      <c r="P5" s="11"/>
      <c r="Q5" s="11"/>
      <c r="R5" s="11"/>
      <c r="S5" s="11"/>
      <c r="T5" s="11"/>
      <c r="U5" s="11"/>
      <c r="V5" s="11"/>
      <c r="W5" s="11"/>
      <c r="X5" s="11"/>
      <c r="Y5" s="11"/>
      <c r="Z5" s="11"/>
    </row>
    <row r="6" spans="1:26" ht="27.6" x14ac:dyDescent="0.3">
      <c r="A6" s="40" t="s">
        <v>817</v>
      </c>
      <c r="B6" s="13"/>
      <c r="D6" s="11"/>
      <c r="E6" s="11"/>
      <c r="F6" s="11"/>
      <c r="G6" s="11"/>
      <c r="H6" s="11"/>
      <c r="I6" s="11"/>
      <c r="J6" s="11"/>
      <c r="K6" s="11"/>
      <c r="L6" s="11"/>
      <c r="M6" s="11"/>
      <c r="N6" s="11"/>
      <c r="O6" s="11"/>
      <c r="P6" s="11"/>
      <c r="Q6" s="11"/>
      <c r="R6" s="11"/>
      <c r="S6" s="11"/>
      <c r="T6" s="11"/>
      <c r="U6" s="11"/>
      <c r="V6" s="11"/>
      <c r="W6" s="11"/>
      <c r="X6" s="11"/>
      <c r="Y6" s="11"/>
      <c r="Z6" s="11"/>
    </row>
    <row r="7" spans="1:26" ht="27.6" x14ac:dyDescent="0.3">
      <c r="A7" s="40" t="s">
        <v>853</v>
      </c>
      <c r="B7" s="13"/>
      <c r="D7" s="11"/>
      <c r="E7" s="11"/>
      <c r="F7" s="11"/>
      <c r="G7" s="11"/>
      <c r="H7" s="11"/>
      <c r="I7" s="11"/>
      <c r="J7" s="11"/>
      <c r="K7" s="11"/>
      <c r="L7" s="11"/>
      <c r="M7" s="11"/>
      <c r="N7" s="11"/>
      <c r="O7" s="11"/>
      <c r="P7" s="11"/>
      <c r="Q7" s="11"/>
      <c r="R7" s="11"/>
      <c r="S7" s="11"/>
      <c r="T7" s="11"/>
      <c r="U7" s="11"/>
      <c r="V7" s="11"/>
      <c r="W7" s="11"/>
      <c r="X7" s="11"/>
      <c r="Y7" s="11"/>
      <c r="Z7" s="11"/>
    </row>
    <row r="8" spans="1:26" x14ac:dyDescent="0.3">
      <c r="A8" s="40" t="s">
        <v>1</v>
      </c>
      <c r="B8" s="13"/>
      <c r="D8" s="11"/>
      <c r="E8" s="11"/>
      <c r="F8" s="11"/>
      <c r="G8" s="11"/>
      <c r="H8" s="11"/>
      <c r="I8" s="11"/>
      <c r="J8" s="11"/>
      <c r="K8" s="11"/>
      <c r="L8" s="11"/>
      <c r="M8" s="11"/>
      <c r="N8" s="11"/>
      <c r="O8" s="11"/>
      <c r="P8" s="11"/>
      <c r="Q8" s="11"/>
      <c r="R8" s="11"/>
      <c r="S8" s="11"/>
      <c r="T8" s="11"/>
      <c r="U8" s="11"/>
      <c r="V8" s="11"/>
      <c r="W8" s="11"/>
      <c r="X8" s="11"/>
      <c r="Y8" s="11"/>
      <c r="Z8" s="11"/>
    </row>
    <row r="9" spans="1:26" x14ac:dyDescent="0.3">
      <c r="A9" s="40" t="s">
        <v>2</v>
      </c>
      <c r="B9" s="13"/>
      <c r="D9" s="11"/>
      <c r="E9" s="11"/>
      <c r="F9" s="11"/>
      <c r="G9" s="11"/>
      <c r="H9" s="11"/>
      <c r="I9" s="11"/>
      <c r="J9" s="11"/>
      <c r="K9" s="11"/>
      <c r="L9" s="11"/>
      <c r="M9" s="11"/>
      <c r="N9" s="11"/>
      <c r="O9" s="11"/>
      <c r="P9" s="11"/>
      <c r="Q9" s="11"/>
      <c r="R9" s="11"/>
      <c r="S9" s="11"/>
      <c r="T9" s="11"/>
      <c r="U9" s="11"/>
      <c r="V9" s="11"/>
      <c r="W9" s="11"/>
      <c r="X9" s="11"/>
      <c r="Y9" s="11"/>
      <c r="Z9" s="11"/>
    </row>
    <row r="10" spans="1:26" x14ac:dyDescent="0.3">
      <c r="A10" s="40" t="s">
        <v>3</v>
      </c>
      <c r="B10" s="13"/>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3">
      <c r="A11" s="61" t="s">
        <v>739</v>
      </c>
      <c r="B11" s="62"/>
      <c r="D11" s="11"/>
      <c r="E11" s="11"/>
      <c r="F11" s="11"/>
      <c r="G11" s="11"/>
      <c r="H11" s="11"/>
      <c r="I11" s="11"/>
      <c r="J11" s="11"/>
      <c r="K11" s="11"/>
      <c r="L11" s="11"/>
      <c r="M11" s="11"/>
      <c r="N11" s="11"/>
      <c r="O11" s="11"/>
      <c r="P11" s="11"/>
      <c r="Q11" s="11"/>
      <c r="R11" s="11"/>
      <c r="S11" s="11"/>
      <c r="T11" s="11"/>
      <c r="U11" s="11"/>
      <c r="V11" s="11"/>
      <c r="W11" s="11"/>
      <c r="X11" s="11"/>
      <c r="Y11" s="11"/>
      <c r="Z11" s="11"/>
    </row>
    <row r="12" spans="1:26" ht="27.6" x14ac:dyDescent="0.3">
      <c r="A12" s="40" t="s">
        <v>854</v>
      </c>
      <c r="B12" s="13" t="s">
        <v>850</v>
      </c>
      <c r="D12" s="11"/>
      <c r="E12" s="11"/>
      <c r="F12" s="11"/>
      <c r="G12" s="11"/>
      <c r="H12" s="11"/>
      <c r="I12" s="11"/>
      <c r="J12" s="11"/>
      <c r="K12" s="11"/>
      <c r="L12" s="11"/>
      <c r="M12" s="11"/>
      <c r="N12" s="11"/>
      <c r="O12" s="11"/>
      <c r="P12" s="11"/>
      <c r="Q12" s="11"/>
      <c r="R12" s="11"/>
      <c r="S12" s="11"/>
      <c r="T12" s="11"/>
      <c r="U12" s="11"/>
      <c r="V12" s="11"/>
      <c r="W12" s="11"/>
      <c r="X12" s="11"/>
      <c r="Y12" s="11"/>
      <c r="Z12" s="11"/>
    </row>
    <row r="13" spans="1:26" ht="27.6" x14ac:dyDescent="0.3">
      <c r="A13" s="40" t="s">
        <v>818</v>
      </c>
      <c r="B13" s="43"/>
      <c r="C13" s="12"/>
      <c r="D13" s="11"/>
      <c r="E13" s="11"/>
      <c r="F13" s="11"/>
      <c r="G13" s="11"/>
      <c r="H13" s="11"/>
      <c r="I13" s="11"/>
      <c r="J13" s="11"/>
      <c r="K13" s="11"/>
      <c r="L13" s="11"/>
      <c r="M13" s="11"/>
      <c r="N13" s="11"/>
      <c r="O13" s="11"/>
      <c r="P13" s="11"/>
      <c r="Q13" s="11"/>
      <c r="R13" s="11"/>
      <c r="S13" s="11"/>
      <c r="T13" s="11"/>
      <c r="U13" s="11"/>
      <c r="V13" s="11"/>
      <c r="W13" s="11"/>
      <c r="X13" s="11"/>
      <c r="Y13" s="11"/>
      <c r="Z13" s="11"/>
    </row>
    <row r="14" spans="1:26" ht="27.6" x14ac:dyDescent="0.3">
      <c r="A14" s="40" t="s">
        <v>816</v>
      </c>
      <c r="B14" s="14"/>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3">
      <c r="A15" s="40" t="s">
        <v>740</v>
      </c>
      <c r="B15" s="14"/>
      <c r="D15" s="11"/>
      <c r="E15" s="11"/>
      <c r="F15" s="11"/>
      <c r="G15" s="11"/>
      <c r="H15" s="11"/>
      <c r="I15" s="11"/>
      <c r="J15" s="11"/>
      <c r="K15" s="11"/>
      <c r="L15" s="11"/>
      <c r="M15" s="11"/>
      <c r="N15" s="11"/>
      <c r="O15" s="11"/>
      <c r="P15" s="11"/>
      <c r="Q15" s="11"/>
      <c r="R15" s="11"/>
      <c r="S15" s="11"/>
      <c r="T15" s="11"/>
      <c r="U15" s="11"/>
      <c r="V15" s="11"/>
      <c r="W15" s="11"/>
      <c r="X15" s="11"/>
      <c r="Y15" s="11"/>
      <c r="Z15" s="11"/>
    </row>
    <row r="16" spans="1:26" ht="41.4" x14ac:dyDescent="0.3">
      <c r="A16" s="40" t="s">
        <v>815</v>
      </c>
      <c r="B16" s="33"/>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3">
      <c r="A17" s="40" t="s">
        <v>797</v>
      </c>
      <c r="B17" s="14"/>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3">
      <c r="A18" s="61" t="s">
        <v>798</v>
      </c>
      <c r="B18" s="62"/>
      <c r="D18" s="11"/>
      <c r="E18" s="11"/>
      <c r="F18" s="11"/>
      <c r="G18" s="11"/>
      <c r="H18" s="11"/>
      <c r="I18" s="11"/>
      <c r="J18" s="11"/>
      <c r="K18" s="11"/>
      <c r="L18" s="11"/>
      <c r="M18" s="11"/>
      <c r="N18" s="11"/>
      <c r="O18" s="11"/>
      <c r="P18" s="11"/>
      <c r="Q18" s="11"/>
      <c r="R18" s="11"/>
      <c r="S18" s="11"/>
      <c r="T18" s="11"/>
      <c r="U18" s="11"/>
      <c r="V18" s="11"/>
      <c r="W18" s="11"/>
      <c r="X18" s="11"/>
      <c r="Y18" s="11"/>
      <c r="Z18" s="11"/>
    </row>
    <row r="19" spans="1:26" ht="41.4" x14ac:dyDescent="0.3">
      <c r="A19" s="38" t="s">
        <v>862</v>
      </c>
      <c r="B19" s="39">
        <f>SUM(B30, B41, B52, B63, B74)</f>
        <v>0</v>
      </c>
      <c r="D19" s="11"/>
      <c r="E19" s="11"/>
      <c r="F19" s="11"/>
      <c r="G19" s="11"/>
      <c r="H19" s="11"/>
      <c r="I19" s="11"/>
      <c r="J19" s="11"/>
      <c r="K19" s="11"/>
      <c r="L19" s="11"/>
      <c r="M19" s="11"/>
      <c r="N19" s="11"/>
      <c r="O19" s="11"/>
      <c r="P19" s="11"/>
      <c r="Q19" s="11"/>
      <c r="R19" s="11"/>
      <c r="S19" s="11"/>
      <c r="T19" s="11"/>
      <c r="U19" s="11"/>
      <c r="V19" s="11"/>
      <c r="W19" s="11"/>
      <c r="X19" s="11"/>
      <c r="Y19" s="11"/>
      <c r="Z19" s="11"/>
    </row>
    <row r="20" spans="1:26" ht="28.2" thickBot="1" x14ac:dyDescent="0.35">
      <c r="A20" s="50" t="s">
        <v>863</v>
      </c>
      <c r="B20" s="51">
        <f>SUM(B31, B42, B53, B64, B75)</f>
        <v>0</v>
      </c>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3">
      <c r="A21" s="55" t="s">
        <v>825</v>
      </c>
      <c r="B21" s="56"/>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3">
      <c r="A22" s="40" t="s">
        <v>811</v>
      </c>
      <c r="B22" s="14" t="s">
        <v>849</v>
      </c>
      <c r="D22" s="11"/>
      <c r="E22" s="11"/>
      <c r="F22" s="11"/>
      <c r="G22" s="11"/>
      <c r="H22" s="11"/>
      <c r="I22" s="11"/>
      <c r="J22" s="11"/>
      <c r="K22" s="11"/>
      <c r="L22" s="11"/>
      <c r="M22" s="11"/>
      <c r="N22" s="11"/>
      <c r="O22" s="11"/>
      <c r="P22" s="11"/>
      <c r="Q22" s="11"/>
      <c r="R22" s="11"/>
      <c r="S22" s="11"/>
      <c r="T22" s="11"/>
      <c r="U22" s="11"/>
      <c r="V22" s="11"/>
      <c r="W22" s="11"/>
      <c r="X22" s="11"/>
      <c r="Y22" s="11"/>
      <c r="Z22" s="11"/>
    </row>
    <row r="23" spans="1:26" ht="27.6" x14ac:dyDescent="0.3">
      <c r="A23" s="40" t="s">
        <v>855</v>
      </c>
      <c r="B23" s="13"/>
      <c r="D23" s="11"/>
      <c r="E23" s="11"/>
      <c r="F23" s="11"/>
      <c r="G23" s="11"/>
      <c r="H23" s="11"/>
      <c r="I23" s="11"/>
      <c r="J23" s="11"/>
      <c r="K23" s="11"/>
      <c r="L23" s="11"/>
      <c r="M23" s="11"/>
      <c r="N23" s="11"/>
      <c r="O23" s="11"/>
      <c r="P23" s="11"/>
      <c r="Q23" s="11"/>
      <c r="R23" s="11"/>
      <c r="S23" s="11"/>
      <c r="T23" s="11"/>
      <c r="U23" s="11"/>
      <c r="V23" s="11"/>
      <c r="W23" s="11"/>
      <c r="X23" s="11"/>
      <c r="Y23" s="11"/>
      <c r="Z23" s="11"/>
    </row>
    <row r="24" spans="1:26" ht="55.2" x14ac:dyDescent="0.3">
      <c r="A24" s="40" t="s">
        <v>814</v>
      </c>
      <c r="B24" s="13"/>
      <c r="D24" s="11"/>
      <c r="E24" s="11"/>
      <c r="F24" s="11"/>
      <c r="G24" s="11"/>
      <c r="H24" s="11"/>
      <c r="I24" s="11"/>
      <c r="J24" s="11"/>
      <c r="K24" s="11"/>
      <c r="L24" s="11"/>
      <c r="M24" s="11"/>
      <c r="N24" s="11"/>
      <c r="O24" s="11"/>
      <c r="P24" s="11"/>
      <c r="Q24" s="11"/>
      <c r="R24" s="11"/>
      <c r="S24" s="11"/>
      <c r="T24" s="11"/>
      <c r="U24" s="11"/>
      <c r="V24" s="11"/>
      <c r="W24" s="11"/>
      <c r="X24" s="11"/>
      <c r="Y24" s="11"/>
      <c r="Z24" s="11"/>
    </row>
    <row r="25" spans="1:26" ht="207" x14ac:dyDescent="0.3">
      <c r="A25" s="40" t="s">
        <v>813</v>
      </c>
      <c r="B25" s="13"/>
      <c r="D25" s="11"/>
      <c r="E25" s="11"/>
      <c r="F25" s="11"/>
      <c r="G25" s="11"/>
      <c r="H25" s="11"/>
      <c r="I25" s="11"/>
      <c r="J25" s="11"/>
      <c r="K25" s="11"/>
      <c r="L25" s="11"/>
      <c r="M25" s="11"/>
      <c r="N25" s="11"/>
      <c r="O25" s="11"/>
      <c r="P25" s="11"/>
      <c r="Q25" s="11"/>
      <c r="R25" s="11"/>
      <c r="S25" s="11"/>
      <c r="T25" s="11"/>
      <c r="U25" s="11"/>
      <c r="V25" s="11"/>
      <c r="W25" s="11"/>
      <c r="X25" s="11"/>
      <c r="Y25" s="11"/>
      <c r="Z25" s="11"/>
    </row>
    <row r="26" spans="1:26" ht="41.4" x14ac:dyDescent="0.3">
      <c r="A26" s="40" t="s">
        <v>820</v>
      </c>
      <c r="B26" s="13"/>
      <c r="D26" s="11"/>
      <c r="E26" s="11"/>
      <c r="F26" s="11"/>
      <c r="G26" s="11"/>
      <c r="H26" s="11"/>
      <c r="I26" s="11"/>
      <c r="J26" s="11"/>
      <c r="K26" s="11"/>
      <c r="L26" s="11"/>
      <c r="M26" s="11"/>
      <c r="N26" s="11"/>
      <c r="O26" s="11"/>
      <c r="P26" s="11"/>
      <c r="Q26" s="11"/>
      <c r="R26" s="11"/>
      <c r="S26" s="11"/>
      <c r="T26" s="11"/>
      <c r="U26" s="11"/>
      <c r="V26" s="11"/>
      <c r="W26" s="11"/>
      <c r="X26" s="11"/>
      <c r="Y26" s="11"/>
      <c r="Z26" s="11"/>
    </row>
    <row r="27" spans="1:26" ht="82.8" x14ac:dyDescent="0.3">
      <c r="A27" s="40" t="s">
        <v>821</v>
      </c>
      <c r="B27" s="13"/>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3">
      <c r="A28" s="41" t="s">
        <v>822</v>
      </c>
      <c r="B28" s="13"/>
      <c r="D28" s="11"/>
      <c r="E28" s="11"/>
      <c r="F28" s="11"/>
      <c r="G28" s="11"/>
      <c r="H28" s="11"/>
      <c r="I28" s="11"/>
      <c r="J28" s="11"/>
      <c r="K28" s="11"/>
      <c r="L28" s="11"/>
      <c r="M28" s="11"/>
      <c r="N28" s="11"/>
      <c r="O28" s="11"/>
      <c r="P28" s="11"/>
      <c r="Q28" s="11"/>
      <c r="R28" s="11"/>
      <c r="S28" s="11"/>
      <c r="T28" s="11"/>
      <c r="U28" s="11"/>
      <c r="V28" s="11"/>
      <c r="W28" s="11"/>
      <c r="X28" s="11"/>
      <c r="Y28" s="11"/>
      <c r="Z28" s="11"/>
    </row>
    <row r="29" spans="1:26" ht="96.6" x14ac:dyDescent="0.3">
      <c r="A29" s="41" t="s">
        <v>859</v>
      </c>
      <c r="B29" s="49"/>
      <c r="D29" s="11"/>
      <c r="E29" s="11"/>
      <c r="F29" s="11"/>
      <c r="G29" s="11"/>
      <c r="H29" s="11"/>
      <c r="I29" s="11"/>
      <c r="J29" s="11"/>
      <c r="K29" s="11"/>
      <c r="L29" s="11"/>
      <c r="M29" s="11"/>
      <c r="N29" s="11"/>
      <c r="O29" s="11"/>
      <c r="P29" s="11"/>
      <c r="Q29" s="11"/>
      <c r="R29" s="11"/>
      <c r="S29" s="11"/>
      <c r="T29" s="11"/>
      <c r="U29" s="11"/>
      <c r="V29" s="11"/>
      <c r="W29" s="11"/>
      <c r="X29" s="11"/>
      <c r="Y29" s="11"/>
      <c r="Z29" s="11"/>
    </row>
    <row r="30" spans="1:26" ht="27.6" x14ac:dyDescent="0.3">
      <c r="A30" s="41" t="s">
        <v>860</v>
      </c>
      <c r="B30" s="39">
        <f>B29*0.75</f>
        <v>0</v>
      </c>
      <c r="D30" s="11"/>
      <c r="E30" s="11"/>
      <c r="F30" s="11"/>
      <c r="G30" s="11"/>
      <c r="H30" s="11"/>
      <c r="I30" s="11"/>
      <c r="J30" s="11"/>
      <c r="K30" s="11"/>
      <c r="L30" s="11"/>
      <c r="M30" s="11"/>
      <c r="N30" s="11"/>
      <c r="O30" s="11"/>
      <c r="P30" s="11"/>
      <c r="Q30" s="11"/>
      <c r="R30" s="11"/>
      <c r="S30" s="11"/>
      <c r="T30" s="11"/>
      <c r="U30" s="11"/>
      <c r="V30" s="11"/>
      <c r="W30" s="11"/>
      <c r="X30" s="11"/>
      <c r="Y30" s="11"/>
      <c r="Z30" s="11"/>
    </row>
    <row r="31" spans="1:26" ht="28.2" thickBot="1" x14ac:dyDescent="0.35">
      <c r="A31" s="50" t="s">
        <v>861</v>
      </c>
      <c r="B31" s="53">
        <f>B29*0.25</f>
        <v>0</v>
      </c>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3">
      <c r="A32" s="55" t="s">
        <v>826</v>
      </c>
      <c r="B32" s="56"/>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3">
      <c r="A33" s="40" t="s">
        <v>811</v>
      </c>
      <c r="B33" s="14" t="s">
        <v>849</v>
      </c>
      <c r="D33" s="11"/>
      <c r="E33" s="11"/>
      <c r="F33" s="11"/>
      <c r="G33" s="11"/>
      <c r="H33" s="11"/>
      <c r="I33" s="11"/>
      <c r="J33" s="11"/>
      <c r="K33" s="11"/>
      <c r="L33" s="11"/>
      <c r="M33" s="11"/>
      <c r="N33" s="11"/>
      <c r="O33" s="11"/>
      <c r="P33" s="11"/>
      <c r="Q33" s="11"/>
      <c r="R33" s="11"/>
      <c r="S33" s="11"/>
      <c r="T33" s="11"/>
      <c r="U33" s="11"/>
      <c r="V33" s="11"/>
      <c r="W33" s="11"/>
      <c r="X33" s="11"/>
      <c r="Y33" s="11"/>
      <c r="Z33" s="11"/>
    </row>
    <row r="34" spans="1:26" ht="27.6" x14ac:dyDescent="0.3">
      <c r="A34" s="40" t="s">
        <v>855</v>
      </c>
      <c r="B34" s="13"/>
      <c r="D34" s="11"/>
      <c r="E34" s="11"/>
      <c r="F34" s="11"/>
      <c r="G34" s="11"/>
      <c r="H34" s="11"/>
      <c r="I34" s="11"/>
      <c r="J34" s="11"/>
      <c r="K34" s="11"/>
      <c r="L34" s="11"/>
      <c r="M34" s="11"/>
      <c r="N34" s="11"/>
      <c r="O34" s="11"/>
      <c r="P34" s="11"/>
      <c r="Q34" s="11"/>
      <c r="R34" s="11"/>
      <c r="S34" s="11"/>
      <c r="T34" s="11"/>
      <c r="U34" s="11"/>
      <c r="V34" s="11"/>
      <c r="W34" s="11"/>
      <c r="X34" s="11"/>
      <c r="Y34" s="11"/>
      <c r="Z34" s="11"/>
    </row>
    <row r="35" spans="1:26" ht="55.2" x14ac:dyDescent="0.3">
      <c r="A35" s="40" t="s">
        <v>814</v>
      </c>
      <c r="B35" s="13"/>
      <c r="D35" s="11"/>
      <c r="E35" s="11"/>
      <c r="F35" s="11"/>
      <c r="G35" s="11"/>
      <c r="H35" s="11"/>
      <c r="I35" s="11"/>
      <c r="J35" s="11"/>
      <c r="K35" s="11"/>
      <c r="L35" s="11"/>
      <c r="M35" s="11"/>
      <c r="N35" s="11"/>
      <c r="O35" s="11"/>
      <c r="P35" s="11"/>
      <c r="Q35" s="11"/>
      <c r="R35" s="11"/>
      <c r="S35" s="11"/>
      <c r="T35" s="11"/>
      <c r="U35" s="11"/>
      <c r="V35" s="11"/>
      <c r="W35" s="11"/>
      <c r="X35" s="11"/>
      <c r="Y35" s="11"/>
      <c r="Z35" s="11"/>
    </row>
    <row r="36" spans="1:26" ht="207" x14ac:dyDescent="0.3">
      <c r="A36" s="40" t="s">
        <v>813</v>
      </c>
      <c r="B36" s="13"/>
      <c r="D36" s="11"/>
      <c r="E36" s="11"/>
      <c r="F36" s="11"/>
      <c r="G36" s="11"/>
      <c r="H36" s="11"/>
      <c r="I36" s="11"/>
      <c r="J36" s="11"/>
      <c r="K36" s="11"/>
      <c r="L36" s="11"/>
      <c r="M36" s="11"/>
      <c r="N36" s="11"/>
      <c r="O36" s="11"/>
      <c r="P36" s="11"/>
      <c r="Q36" s="11"/>
      <c r="R36" s="11"/>
      <c r="S36" s="11"/>
      <c r="T36" s="11"/>
      <c r="U36" s="11"/>
      <c r="V36" s="11"/>
      <c r="W36" s="11"/>
      <c r="X36" s="11"/>
      <c r="Y36" s="11"/>
      <c r="Z36" s="11"/>
    </row>
    <row r="37" spans="1:26" ht="41.4" x14ac:dyDescent="0.3">
      <c r="A37" s="40" t="s">
        <v>820</v>
      </c>
      <c r="B37" s="13"/>
      <c r="D37" s="11"/>
      <c r="E37" s="11"/>
      <c r="F37" s="11"/>
      <c r="G37" s="11"/>
      <c r="H37" s="11"/>
      <c r="I37" s="11"/>
      <c r="J37" s="11"/>
      <c r="K37" s="11"/>
      <c r="L37" s="11"/>
      <c r="M37" s="11"/>
      <c r="N37" s="11"/>
      <c r="O37" s="11"/>
      <c r="P37" s="11"/>
      <c r="Q37" s="11"/>
      <c r="R37" s="11"/>
      <c r="S37" s="11"/>
      <c r="T37" s="11"/>
      <c r="U37" s="11"/>
      <c r="V37" s="11"/>
      <c r="W37" s="11"/>
      <c r="X37" s="11"/>
      <c r="Y37" s="11"/>
      <c r="Z37" s="11"/>
    </row>
    <row r="38" spans="1:26" ht="82.8" x14ac:dyDescent="0.3">
      <c r="A38" s="40" t="s">
        <v>821</v>
      </c>
      <c r="B38" s="13"/>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3">
      <c r="A39" s="41" t="s">
        <v>822</v>
      </c>
      <c r="B39" s="13"/>
      <c r="D39" s="11"/>
      <c r="E39" s="11"/>
      <c r="F39" s="11"/>
      <c r="G39" s="11"/>
      <c r="H39" s="11"/>
      <c r="I39" s="11"/>
      <c r="J39" s="11"/>
      <c r="K39" s="11"/>
      <c r="L39" s="11"/>
      <c r="M39" s="11"/>
      <c r="N39" s="11"/>
      <c r="O39" s="11"/>
      <c r="P39" s="11"/>
      <c r="Q39" s="11"/>
      <c r="R39" s="11"/>
      <c r="S39" s="11"/>
      <c r="T39" s="11"/>
      <c r="U39" s="11"/>
      <c r="V39" s="11"/>
      <c r="W39" s="11"/>
      <c r="X39" s="11"/>
      <c r="Y39" s="11"/>
      <c r="Z39" s="11"/>
    </row>
    <row r="40" spans="1:26" ht="96.6" x14ac:dyDescent="0.3">
      <c r="A40" s="41" t="s">
        <v>823</v>
      </c>
      <c r="B40" s="49"/>
      <c r="D40" s="11"/>
      <c r="E40" s="11"/>
      <c r="F40" s="11"/>
      <c r="G40" s="11"/>
      <c r="H40" s="11"/>
      <c r="I40" s="11"/>
      <c r="J40" s="11"/>
      <c r="K40" s="11"/>
      <c r="L40" s="11"/>
      <c r="M40" s="11"/>
      <c r="N40" s="11"/>
      <c r="O40" s="11"/>
      <c r="P40" s="11"/>
      <c r="Q40" s="11"/>
      <c r="R40" s="11"/>
      <c r="S40" s="11"/>
      <c r="T40" s="11"/>
      <c r="U40" s="11"/>
      <c r="V40" s="11"/>
      <c r="W40" s="11"/>
      <c r="X40" s="11"/>
      <c r="Y40" s="11"/>
      <c r="Z40" s="11"/>
    </row>
    <row r="41" spans="1:26" ht="27.6" x14ac:dyDescent="0.3">
      <c r="A41" s="41" t="s">
        <v>860</v>
      </c>
      <c r="B41" s="39">
        <f>B40*0.75</f>
        <v>0</v>
      </c>
      <c r="D41" s="11"/>
      <c r="E41" s="11"/>
      <c r="F41" s="11"/>
      <c r="G41" s="11"/>
      <c r="H41" s="11"/>
      <c r="I41" s="11"/>
      <c r="J41" s="11"/>
      <c r="K41" s="11"/>
      <c r="L41" s="11"/>
      <c r="M41" s="11"/>
      <c r="N41" s="11"/>
      <c r="O41" s="11"/>
      <c r="P41" s="11"/>
      <c r="Q41" s="11"/>
      <c r="R41" s="11"/>
      <c r="S41" s="11"/>
      <c r="T41" s="11"/>
      <c r="U41" s="11"/>
      <c r="V41" s="11"/>
      <c r="W41" s="11"/>
      <c r="X41" s="11"/>
      <c r="Y41" s="11"/>
      <c r="Z41" s="11"/>
    </row>
    <row r="42" spans="1:26" ht="28.2" thickBot="1" x14ac:dyDescent="0.35">
      <c r="A42" s="50" t="s">
        <v>861</v>
      </c>
      <c r="B42" s="53">
        <f>B40*0.25</f>
        <v>0</v>
      </c>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3">
      <c r="A43" s="55" t="s">
        <v>827</v>
      </c>
      <c r="B43" s="56"/>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3">
      <c r="A44" s="40" t="s">
        <v>811</v>
      </c>
      <c r="B44" s="14" t="s">
        <v>849</v>
      </c>
      <c r="D44" s="11"/>
      <c r="E44" s="11"/>
      <c r="F44" s="11"/>
      <c r="G44" s="11"/>
      <c r="H44" s="11"/>
      <c r="I44" s="11"/>
      <c r="J44" s="11"/>
      <c r="K44" s="11"/>
      <c r="L44" s="11"/>
      <c r="M44" s="11"/>
      <c r="N44" s="11"/>
      <c r="O44" s="11"/>
      <c r="P44" s="11"/>
      <c r="Q44" s="11"/>
      <c r="R44" s="11"/>
      <c r="S44" s="11"/>
      <c r="T44" s="11"/>
      <c r="U44" s="11"/>
      <c r="V44" s="11"/>
      <c r="W44" s="11"/>
      <c r="X44" s="11"/>
      <c r="Y44" s="11"/>
      <c r="Z44" s="11"/>
    </row>
    <row r="45" spans="1:26" ht="27.6" x14ac:dyDescent="0.3">
      <c r="A45" s="40" t="s">
        <v>855</v>
      </c>
      <c r="B45" s="13"/>
      <c r="D45" s="11"/>
      <c r="E45" s="11"/>
      <c r="F45" s="11"/>
      <c r="G45" s="11"/>
      <c r="H45" s="11"/>
      <c r="I45" s="11"/>
      <c r="J45" s="11"/>
      <c r="K45" s="11"/>
      <c r="L45" s="11"/>
      <c r="M45" s="11"/>
      <c r="N45" s="11"/>
      <c r="O45" s="11"/>
      <c r="P45" s="11"/>
      <c r="Q45" s="11"/>
      <c r="R45" s="11"/>
      <c r="S45" s="11"/>
      <c r="T45" s="11"/>
      <c r="U45" s="11"/>
      <c r="V45" s="11"/>
      <c r="W45" s="11"/>
      <c r="X45" s="11"/>
      <c r="Y45" s="11"/>
      <c r="Z45" s="11"/>
    </row>
    <row r="46" spans="1:26" ht="55.2" x14ac:dyDescent="0.3">
      <c r="A46" s="40" t="s">
        <v>814</v>
      </c>
      <c r="B46" s="13"/>
      <c r="D46" s="11"/>
      <c r="E46" s="11"/>
      <c r="F46" s="11"/>
      <c r="G46" s="11"/>
      <c r="H46" s="11"/>
      <c r="I46" s="11"/>
      <c r="J46" s="11"/>
      <c r="K46" s="11"/>
      <c r="L46" s="11"/>
      <c r="M46" s="11"/>
      <c r="N46" s="11"/>
      <c r="O46" s="11"/>
      <c r="P46" s="11"/>
      <c r="Q46" s="11"/>
      <c r="R46" s="11"/>
      <c r="S46" s="11"/>
      <c r="T46" s="11"/>
      <c r="U46" s="11"/>
      <c r="V46" s="11"/>
      <c r="W46" s="11"/>
      <c r="X46" s="11"/>
      <c r="Y46" s="11"/>
      <c r="Z46" s="11"/>
    </row>
    <row r="47" spans="1:26" ht="207" x14ac:dyDescent="0.3">
      <c r="A47" s="40" t="s">
        <v>813</v>
      </c>
      <c r="B47" s="13"/>
      <c r="D47" s="11"/>
      <c r="E47" s="11"/>
      <c r="F47" s="11"/>
      <c r="G47" s="11"/>
      <c r="H47" s="11"/>
      <c r="I47" s="11"/>
      <c r="J47" s="11"/>
      <c r="K47" s="11"/>
      <c r="L47" s="11"/>
      <c r="M47" s="11"/>
      <c r="N47" s="11"/>
      <c r="O47" s="11"/>
      <c r="P47" s="11"/>
      <c r="Q47" s="11"/>
      <c r="R47" s="11"/>
      <c r="S47" s="11"/>
      <c r="T47" s="11"/>
      <c r="U47" s="11"/>
      <c r="V47" s="11"/>
      <c r="W47" s="11"/>
      <c r="X47" s="11"/>
      <c r="Y47" s="11"/>
      <c r="Z47" s="11"/>
    </row>
    <row r="48" spans="1:26" ht="41.4" x14ac:dyDescent="0.3">
      <c r="A48" s="40" t="s">
        <v>820</v>
      </c>
      <c r="B48" s="13"/>
      <c r="D48" s="11"/>
      <c r="E48" s="11"/>
      <c r="F48" s="11"/>
      <c r="G48" s="11"/>
      <c r="H48" s="11"/>
      <c r="I48" s="11"/>
      <c r="J48" s="11"/>
      <c r="K48" s="11"/>
      <c r="L48" s="11"/>
      <c r="M48" s="11"/>
      <c r="N48" s="11"/>
      <c r="O48" s="11"/>
      <c r="P48" s="11"/>
      <c r="Q48" s="11"/>
      <c r="R48" s="11"/>
      <c r="S48" s="11"/>
      <c r="T48" s="11"/>
      <c r="U48" s="11"/>
      <c r="V48" s="11"/>
      <c r="W48" s="11"/>
      <c r="X48" s="11"/>
      <c r="Y48" s="11"/>
      <c r="Z48" s="11"/>
    </row>
    <row r="49" spans="1:26" ht="82.8" x14ac:dyDescent="0.3">
      <c r="A49" s="40" t="s">
        <v>821</v>
      </c>
      <c r="B49" s="13"/>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3">
      <c r="A50" s="41" t="s">
        <v>822</v>
      </c>
      <c r="B50" s="13"/>
      <c r="D50" s="11"/>
      <c r="E50" s="11"/>
      <c r="F50" s="11"/>
      <c r="G50" s="11"/>
      <c r="H50" s="11"/>
      <c r="I50" s="11"/>
      <c r="J50" s="11"/>
      <c r="K50" s="11"/>
      <c r="L50" s="11"/>
      <c r="M50" s="11"/>
      <c r="N50" s="11"/>
      <c r="O50" s="11"/>
      <c r="P50" s="11"/>
      <c r="Q50" s="11"/>
      <c r="R50" s="11"/>
      <c r="S50" s="11"/>
      <c r="T50" s="11"/>
      <c r="U50" s="11"/>
      <c r="V50" s="11"/>
      <c r="W50" s="11"/>
      <c r="X50" s="11"/>
      <c r="Y50" s="11"/>
      <c r="Z50" s="11"/>
    </row>
    <row r="51" spans="1:26" ht="96.6" x14ac:dyDescent="0.3">
      <c r="A51" s="41" t="s">
        <v>823</v>
      </c>
      <c r="B51" s="54"/>
      <c r="D51" s="11"/>
      <c r="E51" s="11"/>
      <c r="F51" s="11"/>
      <c r="G51" s="11"/>
      <c r="H51" s="11"/>
      <c r="I51" s="11"/>
      <c r="J51" s="11"/>
      <c r="K51" s="11"/>
      <c r="L51" s="11"/>
      <c r="M51" s="11"/>
      <c r="N51" s="11"/>
      <c r="O51" s="11"/>
      <c r="P51" s="11"/>
      <c r="Q51" s="11"/>
      <c r="R51" s="11"/>
      <c r="S51" s="11"/>
      <c r="T51" s="11"/>
      <c r="U51" s="11"/>
      <c r="V51" s="11"/>
      <c r="W51" s="11"/>
      <c r="X51" s="11"/>
      <c r="Y51" s="11"/>
      <c r="Z51" s="11"/>
    </row>
    <row r="52" spans="1:26" ht="27.6" x14ac:dyDescent="0.3">
      <c r="A52" s="41" t="s">
        <v>860</v>
      </c>
      <c r="B52" s="39">
        <f>B51*0.75</f>
        <v>0</v>
      </c>
      <c r="D52" s="11"/>
      <c r="E52" s="11"/>
      <c r="F52" s="11"/>
      <c r="G52" s="11"/>
      <c r="H52" s="11"/>
      <c r="I52" s="11"/>
      <c r="J52" s="11"/>
      <c r="K52" s="11"/>
      <c r="L52" s="11"/>
      <c r="M52" s="11"/>
      <c r="N52" s="11"/>
      <c r="O52" s="11"/>
      <c r="P52" s="11"/>
      <c r="Q52" s="11"/>
      <c r="R52" s="11"/>
      <c r="S52" s="11"/>
      <c r="T52" s="11"/>
      <c r="U52" s="11"/>
      <c r="V52" s="11"/>
      <c r="W52" s="11"/>
      <c r="X52" s="11"/>
      <c r="Y52" s="11"/>
      <c r="Z52" s="11"/>
    </row>
    <row r="53" spans="1:26" ht="28.2" thickBot="1" x14ac:dyDescent="0.35">
      <c r="A53" s="50" t="s">
        <v>861</v>
      </c>
      <c r="B53" s="53">
        <f>B51*0.25</f>
        <v>0</v>
      </c>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3">
      <c r="A54" s="55" t="s">
        <v>828</v>
      </c>
      <c r="B54" s="56"/>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3">
      <c r="A55" s="40" t="s">
        <v>811</v>
      </c>
      <c r="B55" s="14" t="s">
        <v>849</v>
      </c>
      <c r="D55" s="11"/>
      <c r="E55" s="11"/>
      <c r="F55" s="11"/>
      <c r="G55" s="11"/>
      <c r="H55" s="11"/>
      <c r="I55" s="11"/>
      <c r="J55" s="11"/>
      <c r="K55" s="11"/>
      <c r="L55" s="11"/>
      <c r="M55" s="11"/>
      <c r="N55" s="11"/>
      <c r="O55" s="11"/>
      <c r="P55" s="11"/>
      <c r="Q55" s="11"/>
      <c r="R55" s="11"/>
      <c r="S55" s="11"/>
      <c r="T55" s="11"/>
      <c r="U55" s="11"/>
      <c r="V55" s="11"/>
      <c r="W55" s="11"/>
      <c r="X55" s="11"/>
      <c r="Y55" s="11"/>
      <c r="Z55" s="11"/>
    </row>
    <row r="56" spans="1:26" ht="27.6" x14ac:dyDescent="0.3">
      <c r="A56" s="40" t="s">
        <v>855</v>
      </c>
      <c r="B56" s="13"/>
      <c r="D56" s="11"/>
      <c r="E56" s="11"/>
      <c r="F56" s="11"/>
      <c r="G56" s="11"/>
      <c r="H56" s="11"/>
      <c r="I56" s="11"/>
      <c r="J56" s="11"/>
      <c r="K56" s="11"/>
      <c r="L56" s="11"/>
      <c r="M56" s="11"/>
      <c r="N56" s="11"/>
      <c r="O56" s="11"/>
      <c r="P56" s="11"/>
      <c r="Q56" s="11"/>
      <c r="R56" s="11"/>
      <c r="S56" s="11"/>
      <c r="T56" s="11"/>
      <c r="U56" s="11"/>
      <c r="V56" s="11"/>
      <c r="W56" s="11"/>
      <c r="X56" s="11"/>
      <c r="Y56" s="11"/>
      <c r="Z56" s="11"/>
    </row>
    <row r="57" spans="1:26" ht="55.2" x14ac:dyDescent="0.3">
      <c r="A57" s="40" t="s">
        <v>814</v>
      </c>
      <c r="B57" s="13"/>
      <c r="D57" s="11"/>
      <c r="E57" s="11"/>
      <c r="F57" s="11"/>
      <c r="G57" s="11"/>
      <c r="H57" s="11"/>
      <c r="I57" s="11"/>
      <c r="J57" s="11"/>
      <c r="K57" s="11"/>
      <c r="L57" s="11"/>
      <c r="M57" s="11"/>
      <c r="N57" s="11"/>
      <c r="O57" s="11"/>
      <c r="P57" s="11"/>
      <c r="Q57" s="11"/>
      <c r="R57" s="11"/>
      <c r="S57" s="11"/>
      <c r="T57" s="11"/>
      <c r="U57" s="11"/>
      <c r="V57" s="11"/>
      <c r="W57" s="11"/>
      <c r="X57" s="11"/>
      <c r="Y57" s="11"/>
      <c r="Z57" s="11"/>
    </row>
    <row r="58" spans="1:26" ht="207" x14ac:dyDescent="0.3">
      <c r="A58" s="40" t="s">
        <v>813</v>
      </c>
      <c r="B58" s="13"/>
      <c r="D58" s="11"/>
      <c r="E58" s="11"/>
      <c r="F58" s="11"/>
      <c r="G58" s="11"/>
      <c r="H58" s="11"/>
      <c r="I58" s="11"/>
      <c r="J58" s="11"/>
      <c r="K58" s="11"/>
      <c r="L58" s="11"/>
      <c r="M58" s="11"/>
      <c r="N58" s="11"/>
      <c r="O58" s="11"/>
      <c r="P58" s="11"/>
      <c r="Q58" s="11"/>
      <c r="R58" s="11"/>
      <c r="S58" s="11"/>
      <c r="T58" s="11"/>
      <c r="U58" s="11"/>
      <c r="V58" s="11"/>
      <c r="W58" s="11"/>
      <c r="X58" s="11"/>
      <c r="Y58" s="11"/>
      <c r="Z58" s="11"/>
    </row>
    <row r="59" spans="1:26" ht="41.4" x14ac:dyDescent="0.3">
      <c r="A59" s="40" t="s">
        <v>820</v>
      </c>
      <c r="B59" s="13"/>
      <c r="D59" s="11"/>
      <c r="E59" s="11"/>
      <c r="F59" s="11"/>
      <c r="G59" s="11"/>
      <c r="H59" s="11"/>
      <c r="I59" s="11"/>
      <c r="J59" s="11"/>
      <c r="K59" s="11"/>
      <c r="L59" s="11"/>
      <c r="M59" s="11"/>
      <c r="N59" s="11"/>
      <c r="O59" s="11"/>
      <c r="P59" s="11"/>
      <c r="Q59" s="11"/>
      <c r="R59" s="11"/>
      <c r="S59" s="11"/>
      <c r="T59" s="11"/>
      <c r="U59" s="11"/>
      <c r="V59" s="11"/>
      <c r="W59" s="11"/>
      <c r="X59" s="11"/>
      <c r="Y59" s="11"/>
      <c r="Z59" s="11"/>
    </row>
    <row r="60" spans="1:26" ht="82.8" x14ac:dyDescent="0.3">
      <c r="A60" s="40" t="s">
        <v>821</v>
      </c>
      <c r="B60" s="13"/>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3">
      <c r="A61" s="41" t="s">
        <v>822</v>
      </c>
      <c r="B61" s="13"/>
      <c r="D61" s="11"/>
      <c r="E61" s="11"/>
      <c r="F61" s="11"/>
      <c r="G61" s="11"/>
      <c r="H61" s="11"/>
      <c r="I61" s="11"/>
      <c r="J61" s="11"/>
      <c r="K61" s="11"/>
      <c r="L61" s="11"/>
      <c r="M61" s="11"/>
      <c r="N61" s="11"/>
      <c r="O61" s="11"/>
      <c r="P61" s="11"/>
      <c r="Q61" s="11"/>
      <c r="R61" s="11"/>
      <c r="S61" s="11"/>
      <c r="T61" s="11"/>
      <c r="U61" s="11"/>
      <c r="V61" s="11"/>
      <c r="W61" s="11"/>
      <c r="X61" s="11"/>
      <c r="Y61" s="11"/>
      <c r="Z61" s="11"/>
    </row>
    <row r="62" spans="1:26" ht="96.6" x14ac:dyDescent="0.3">
      <c r="A62" s="41" t="s">
        <v>823</v>
      </c>
      <c r="B62" s="49"/>
      <c r="D62" s="11"/>
      <c r="E62" s="11"/>
      <c r="F62" s="11"/>
      <c r="G62" s="11"/>
      <c r="H62" s="11"/>
      <c r="I62" s="11"/>
      <c r="J62" s="11"/>
      <c r="K62" s="11"/>
      <c r="L62" s="11"/>
      <c r="M62" s="11"/>
      <c r="N62" s="11"/>
      <c r="O62" s="11"/>
      <c r="P62" s="11"/>
      <c r="Q62" s="11"/>
      <c r="R62" s="11"/>
      <c r="S62" s="11"/>
      <c r="T62" s="11"/>
      <c r="U62" s="11"/>
      <c r="V62" s="11"/>
      <c r="W62" s="11"/>
      <c r="X62" s="11"/>
      <c r="Y62" s="11"/>
      <c r="Z62" s="11"/>
    </row>
    <row r="63" spans="1:26" ht="27.6" x14ac:dyDescent="0.3">
      <c r="A63" s="41" t="s">
        <v>860</v>
      </c>
      <c r="B63" s="39">
        <f>B62*0.75</f>
        <v>0</v>
      </c>
      <c r="D63" s="11"/>
      <c r="E63" s="11"/>
      <c r="F63" s="11"/>
      <c r="G63" s="11"/>
      <c r="H63" s="11"/>
      <c r="I63" s="11"/>
      <c r="J63" s="11"/>
      <c r="K63" s="11"/>
      <c r="L63" s="11"/>
      <c r="M63" s="11"/>
      <c r="N63" s="11"/>
      <c r="O63" s="11"/>
      <c r="P63" s="11"/>
      <c r="Q63" s="11"/>
      <c r="R63" s="11"/>
      <c r="S63" s="11"/>
      <c r="T63" s="11"/>
      <c r="U63" s="11"/>
      <c r="V63" s="11"/>
      <c r="W63" s="11"/>
      <c r="X63" s="11"/>
      <c r="Y63" s="11"/>
      <c r="Z63" s="11"/>
    </row>
    <row r="64" spans="1:26" ht="28.2" thickBot="1" x14ac:dyDescent="0.35">
      <c r="A64" s="50" t="s">
        <v>861</v>
      </c>
      <c r="B64" s="53">
        <f>B62*0.25</f>
        <v>0</v>
      </c>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3">
      <c r="A65" s="55" t="s">
        <v>829</v>
      </c>
      <c r="B65" s="56"/>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3">
      <c r="A66" s="40" t="s">
        <v>811</v>
      </c>
      <c r="B66" s="14" t="s">
        <v>849</v>
      </c>
      <c r="D66" s="11"/>
      <c r="E66" s="11"/>
      <c r="F66" s="11"/>
      <c r="G66" s="11"/>
      <c r="H66" s="11"/>
      <c r="I66" s="11"/>
      <c r="J66" s="11"/>
      <c r="K66" s="11"/>
      <c r="L66" s="11"/>
      <c r="M66" s="11"/>
      <c r="N66" s="11"/>
      <c r="O66" s="11"/>
      <c r="P66" s="11"/>
      <c r="Q66" s="11"/>
      <c r="R66" s="11"/>
      <c r="S66" s="11"/>
      <c r="T66" s="11"/>
      <c r="U66" s="11"/>
      <c r="V66" s="11"/>
      <c r="W66" s="11"/>
      <c r="X66" s="11"/>
      <c r="Y66" s="11"/>
      <c r="Z66" s="11"/>
    </row>
    <row r="67" spans="1:26" ht="27.6" x14ac:dyDescent="0.3">
      <c r="A67" s="40" t="s">
        <v>855</v>
      </c>
      <c r="B67" s="13"/>
      <c r="D67" s="11"/>
      <c r="E67" s="11"/>
      <c r="F67" s="11"/>
      <c r="G67" s="11"/>
      <c r="H67" s="11"/>
      <c r="I67" s="11"/>
      <c r="J67" s="11"/>
      <c r="K67" s="11"/>
      <c r="L67" s="11"/>
      <c r="M67" s="11"/>
      <c r="N67" s="11"/>
      <c r="O67" s="11"/>
      <c r="P67" s="11"/>
      <c r="Q67" s="11"/>
      <c r="R67" s="11"/>
      <c r="S67" s="11"/>
      <c r="T67" s="11"/>
      <c r="U67" s="11"/>
      <c r="V67" s="11"/>
      <c r="W67" s="11"/>
      <c r="X67" s="11"/>
      <c r="Y67" s="11"/>
      <c r="Z67" s="11"/>
    </row>
    <row r="68" spans="1:26" ht="55.2" x14ac:dyDescent="0.3">
      <c r="A68" s="40" t="s">
        <v>814</v>
      </c>
      <c r="B68" s="13"/>
      <c r="D68" s="11"/>
      <c r="E68" s="11"/>
      <c r="F68" s="11"/>
      <c r="G68" s="11"/>
      <c r="H68" s="11"/>
      <c r="I68" s="11"/>
      <c r="J68" s="11"/>
      <c r="K68" s="11"/>
      <c r="L68" s="11"/>
      <c r="M68" s="11"/>
      <c r="N68" s="11"/>
      <c r="O68" s="11"/>
      <c r="P68" s="11"/>
      <c r="Q68" s="11"/>
      <c r="R68" s="11"/>
      <c r="S68" s="11"/>
      <c r="T68" s="11"/>
      <c r="U68" s="11"/>
      <c r="V68" s="11"/>
      <c r="W68" s="11"/>
      <c r="X68" s="11"/>
      <c r="Y68" s="11"/>
      <c r="Z68" s="11"/>
    </row>
    <row r="69" spans="1:26" ht="207" x14ac:dyDescent="0.3">
      <c r="A69" s="40" t="s">
        <v>813</v>
      </c>
      <c r="B69" s="13"/>
      <c r="D69" s="11"/>
      <c r="E69" s="11"/>
      <c r="F69" s="11"/>
      <c r="G69" s="11"/>
      <c r="H69" s="11"/>
      <c r="I69" s="11"/>
      <c r="J69" s="11"/>
      <c r="K69" s="11"/>
      <c r="L69" s="11"/>
      <c r="M69" s="11"/>
      <c r="N69" s="11"/>
      <c r="O69" s="11"/>
      <c r="P69" s="11"/>
      <c r="Q69" s="11"/>
      <c r="R69" s="11"/>
      <c r="S69" s="11"/>
      <c r="T69" s="11"/>
      <c r="U69" s="11"/>
      <c r="V69" s="11"/>
      <c r="W69" s="11"/>
      <c r="X69" s="11"/>
      <c r="Y69" s="11"/>
      <c r="Z69" s="11"/>
    </row>
    <row r="70" spans="1:26" ht="41.4" x14ac:dyDescent="0.3">
      <c r="A70" s="40" t="s">
        <v>820</v>
      </c>
      <c r="B70" s="13"/>
      <c r="D70" s="11"/>
      <c r="E70" s="11"/>
      <c r="F70" s="11"/>
      <c r="G70" s="11"/>
      <c r="H70" s="11"/>
      <c r="I70" s="11"/>
      <c r="J70" s="11"/>
      <c r="K70" s="11"/>
      <c r="L70" s="11"/>
      <c r="M70" s="11"/>
      <c r="N70" s="11"/>
      <c r="O70" s="11"/>
      <c r="P70" s="11"/>
      <c r="Q70" s="11"/>
      <c r="R70" s="11"/>
      <c r="S70" s="11"/>
      <c r="T70" s="11"/>
      <c r="U70" s="11"/>
      <c r="V70" s="11"/>
      <c r="W70" s="11"/>
      <c r="X70" s="11"/>
      <c r="Y70" s="11"/>
      <c r="Z70" s="11"/>
    </row>
    <row r="71" spans="1:26" ht="82.8" x14ac:dyDescent="0.3">
      <c r="A71" s="40" t="s">
        <v>821</v>
      </c>
      <c r="B71" s="13"/>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3">
      <c r="A72" s="41" t="s">
        <v>822</v>
      </c>
      <c r="B72" s="13"/>
      <c r="D72" s="11"/>
      <c r="E72" s="11"/>
      <c r="F72" s="11"/>
      <c r="G72" s="11"/>
      <c r="H72" s="11"/>
      <c r="I72" s="11"/>
      <c r="J72" s="11"/>
      <c r="K72" s="11"/>
      <c r="L72" s="11"/>
      <c r="M72" s="11"/>
      <c r="N72" s="11"/>
      <c r="O72" s="11"/>
      <c r="P72" s="11"/>
      <c r="Q72" s="11"/>
      <c r="R72" s="11"/>
      <c r="S72" s="11"/>
      <c r="T72" s="11"/>
      <c r="U72" s="11"/>
      <c r="V72" s="11"/>
      <c r="W72" s="11"/>
      <c r="X72" s="11"/>
      <c r="Y72" s="11"/>
      <c r="Z72" s="11"/>
    </row>
    <row r="73" spans="1:26" ht="96.6" x14ac:dyDescent="0.3">
      <c r="A73" s="41" t="s">
        <v>823</v>
      </c>
      <c r="B73" s="49"/>
      <c r="D73" s="12"/>
      <c r="E73" s="11"/>
      <c r="F73" s="11"/>
      <c r="G73" s="11"/>
      <c r="H73" s="11"/>
      <c r="I73" s="11"/>
      <c r="J73" s="11"/>
      <c r="K73" s="11"/>
      <c r="L73" s="11"/>
      <c r="M73" s="11"/>
      <c r="N73" s="11"/>
      <c r="O73" s="11"/>
      <c r="P73" s="11"/>
      <c r="Q73" s="11"/>
      <c r="R73" s="11"/>
      <c r="S73" s="11"/>
      <c r="T73" s="11"/>
      <c r="U73" s="11"/>
      <c r="V73" s="11"/>
      <c r="W73" s="11"/>
      <c r="X73" s="11"/>
      <c r="Y73" s="11"/>
      <c r="Z73" s="11"/>
    </row>
    <row r="74" spans="1:26" ht="27.6" x14ac:dyDescent="0.3">
      <c r="A74" s="41" t="s">
        <v>860</v>
      </c>
      <c r="B74" s="39">
        <f>B73*0.75</f>
        <v>0</v>
      </c>
      <c r="D74" s="12"/>
      <c r="E74" s="11"/>
      <c r="F74" s="11"/>
      <c r="G74" s="11"/>
      <c r="H74" s="11"/>
      <c r="I74" s="11"/>
      <c r="J74" s="11"/>
      <c r="K74" s="11"/>
      <c r="L74" s="11"/>
      <c r="M74" s="11"/>
      <c r="N74" s="11"/>
      <c r="O74" s="11"/>
      <c r="P74" s="11"/>
      <c r="Q74" s="11"/>
      <c r="R74" s="11"/>
      <c r="S74" s="11"/>
      <c r="T74" s="11"/>
      <c r="U74" s="11"/>
      <c r="V74" s="11"/>
      <c r="W74" s="11"/>
      <c r="X74" s="11"/>
      <c r="Y74" s="11"/>
      <c r="Z74" s="11"/>
    </row>
    <row r="75" spans="1:26" ht="28.2" thickBot="1" x14ac:dyDescent="0.35">
      <c r="A75" s="42" t="s">
        <v>861</v>
      </c>
      <c r="B75" s="52">
        <f>B73*0.25</f>
        <v>0</v>
      </c>
      <c r="D75" s="12"/>
      <c r="E75" s="11"/>
      <c r="F75" s="11"/>
      <c r="G75" s="11"/>
      <c r="H75" s="11"/>
      <c r="I75" s="11"/>
      <c r="J75" s="11"/>
      <c r="K75" s="11"/>
      <c r="L75" s="11"/>
      <c r="M75" s="11"/>
      <c r="N75" s="11"/>
      <c r="O75" s="11"/>
      <c r="P75" s="11"/>
      <c r="Q75" s="11"/>
      <c r="R75" s="11"/>
      <c r="S75" s="11"/>
      <c r="T75" s="11"/>
      <c r="U75" s="11"/>
      <c r="V75" s="11"/>
      <c r="W75" s="11"/>
      <c r="X75" s="11"/>
      <c r="Y75" s="11"/>
      <c r="Z75" s="11"/>
    </row>
    <row r="76" spans="1:26" x14ac:dyDescent="0.3">
      <c r="A76" s="48"/>
      <c r="B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3">
      <c r="A77" s="48"/>
      <c r="B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3">
      <c r="A78" s="11"/>
      <c r="B78" s="15"/>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3">
      <c r="A79" s="11"/>
      <c r="B79" s="15"/>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3">
      <c r="A80" s="11"/>
      <c r="B80" s="15"/>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3">
      <c r="A81" s="11"/>
      <c r="B81" s="15"/>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3">
      <c r="A82" s="11"/>
      <c r="B82" s="15"/>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3">
      <c r="A83" s="11"/>
      <c r="B83" s="15"/>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3">
      <c r="A84" s="11"/>
      <c r="B84" s="15"/>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3">
      <c r="A85" s="11"/>
      <c r="B85" s="15"/>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3">
      <c r="A86" s="11"/>
      <c r="B86" s="15"/>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3">
      <c r="A87" s="11"/>
      <c r="B87" s="15"/>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3">
      <c r="A88" s="11"/>
      <c r="B88" s="15"/>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3">
      <c r="A89" s="11"/>
      <c r="B89" s="15"/>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3">
      <c r="A90" s="11"/>
      <c r="B90" s="15"/>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3">
      <c r="A91" s="11"/>
      <c r="B91" s="15"/>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3">
      <c r="A92" s="11"/>
      <c r="B92" s="15"/>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3">
      <c r="A93" s="11"/>
      <c r="B93" s="15"/>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3">
      <c r="A94" s="11"/>
      <c r="B94" s="15"/>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3">
      <c r="A95" s="11"/>
      <c r="B95" s="15"/>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3">
      <c r="A96" s="11"/>
      <c r="B96" s="15"/>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3">
      <c r="A97" s="11"/>
      <c r="B97" s="15"/>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3">
      <c r="A98" s="11"/>
      <c r="B98" s="15"/>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3">
      <c r="A99" s="11"/>
      <c r="B99" s="15"/>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3">
      <c r="A100" s="11"/>
      <c r="B100" s="15"/>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x14ac:dyDescent="0.3">
      <c r="A101" s="11"/>
      <c r="B101" s="15"/>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x14ac:dyDescent="0.3">
      <c r="A102" s="11"/>
      <c r="B102" s="15"/>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3">
      <c r="A103" s="11"/>
      <c r="B103" s="15"/>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x14ac:dyDescent="0.3">
      <c r="A104" s="11"/>
      <c r="B104" s="15"/>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3">
      <c r="A105" s="11"/>
      <c r="B105" s="15"/>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x14ac:dyDescent="0.3">
      <c r="A106" s="11"/>
      <c r="B106" s="15"/>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x14ac:dyDescent="0.3">
      <c r="A107" s="11"/>
      <c r="B107" s="15"/>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3">
      <c r="A108" s="11"/>
      <c r="B108" s="15"/>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x14ac:dyDescent="0.3">
      <c r="A109" s="11"/>
      <c r="B109" s="15"/>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x14ac:dyDescent="0.3">
      <c r="A110" s="11"/>
      <c r="B110" s="15"/>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3">
      <c r="A111" s="11"/>
      <c r="B111" s="15"/>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3">
      <c r="A112" s="11"/>
      <c r="B112" s="15"/>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x14ac:dyDescent="0.3">
      <c r="A113" s="11"/>
      <c r="B113" s="15"/>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x14ac:dyDescent="0.3">
      <c r="A114" s="11"/>
      <c r="B114" s="15"/>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x14ac:dyDescent="0.3">
      <c r="A115" s="11"/>
      <c r="B115" s="15"/>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x14ac:dyDescent="0.3">
      <c r="A116" s="11"/>
      <c r="B116" s="15"/>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x14ac:dyDescent="0.3">
      <c r="A117" s="11"/>
      <c r="B117" s="15"/>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3">
      <c r="A118" s="11"/>
      <c r="B118" s="15"/>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x14ac:dyDescent="0.3">
      <c r="A119" s="11"/>
      <c r="B119" s="15"/>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3">
      <c r="A120" s="11"/>
      <c r="B120" s="15"/>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x14ac:dyDescent="0.3">
      <c r="A121" s="11"/>
      <c r="B121" s="15"/>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3">
      <c r="A122" s="11"/>
      <c r="B122" s="15"/>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3">
      <c r="A123" s="11"/>
      <c r="B123" s="15"/>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x14ac:dyDescent="0.3">
      <c r="A124" s="11"/>
      <c r="B124" s="15"/>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x14ac:dyDescent="0.3">
      <c r="A125" s="11"/>
      <c r="B125" s="15"/>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x14ac:dyDescent="0.3">
      <c r="A126" s="11"/>
      <c r="B126" s="15"/>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x14ac:dyDescent="0.3">
      <c r="A127" s="11"/>
      <c r="B127" s="15"/>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x14ac:dyDescent="0.3">
      <c r="A128" s="11"/>
      <c r="B128" s="15"/>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x14ac:dyDescent="0.3">
      <c r="A129" s="11"/>
      <c r="B129" s="15"/>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x14ac:dyDescent="0.3">
      <c r="A130" s="11"/>
      <c r="B130" s="15"/>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x14ac:dyDescent="0.3">
      <c r="A131" s="11"/>
      <c r="B131" s="15"/>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x14ac:dyDescent="0.3">
      <c r="A132" s="11"/>
      <c r="B132" s="15"/>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x14ac:dyDescent="0.3">
      <c r="A133" s="11"/>
      <c r="B133" s="15"/>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x14ac:dyDescent="0.3">
      <c r="A134" s="11"/>
      <c r="B134" s="15"/>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x14ac:dyDescent="0.3">
      <c r="A135" s="11"/>
      <c r="B135" s="15"/>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x14ac:dyDescent="0.3">
      <c r="A136" s="11"/>
      <c r="B136" s="15"/>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x14ac:dyDescent="0.3">
      <c r="A137" s="11"/>
      <c r="B137" s="15"/>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x14ac:dyDescent="0.3">
      <c r="A138" s="11"/>
      <c r="B138" s="15"/>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x14ac:dyDescent="0.3">
      <c r="A139" s="11"/>
      <c r="B139" s="15"/>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x14ac:dyDescent="0.3">
      <c r="A140" s="11"/>
      <c r="B140" s="15"/>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x14ac:dyDescent="0.3">
      <c r="A141" s="11"/>
      <c r="B141" s="15"/>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x14ac:dyDescent="0.3">
      <c r="A142" s="11"/>
      <c r="B142" s="15"/>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x14ac:dyDescent="0.3">
      <c r="A143" s="11"/>
      <c r="B143" s="15"/>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x14ac:dyDescent="0.3">
      <c r="A144" s="11"/>
      <c r="B144" s="15"/>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x14ac:dyDescent="0.3">
      <c r="A145" s="11"/>
      <c r="B145" s="15"/>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x14ac:dyDescent="0.3">
      <c r="A146" s="11"/>
      <c r="B146" s="15"/>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x14ac:dyDescent="0.3">
      <c r="A147" s="11"/>
      <c r="B147" s="15"/>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3">
      <c r="A148" s="11"/>
      <c r="B148" s="15"/>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x14ac:dyDescent="0.3">
      <c r="A149" s="11"/>
      <c r="B149" s="15"/>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x14ac:dyDescent="0.3">
      <c r="A150" s="11"/>
      <c r="B150" s="15"/>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x14ac:dyDescent="0.3">
      <c r="A151" s="11"/>
      <c r="B151" s="15"/>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x14ac:dyDescent="0.3">
      <c r="A152" s="11"/>
      <c r="B152" s="15"/>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x14ac:dyDescent="0.3">
      <c r="A153" s="11"/>
      <c r="B153" s="15"/>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x14ac:dyDescent="0.3">
      <c r="A154" s="11"/>
      <c r="B154" s="15"/>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sheetData>
  <sheetProtection algorithmName="SHA-512" hashValue="AWFKw6T3aUrD5MoUqFsdKYUyA31+0sJuNOnBhTvZgNcjMKdu+GcjSKipnIGSvsu5nzN59cJPCmbYfZ+PPcoAQg==" saltValue="/y8ConchhSt8Cr6aGGhklQ==" spinCount="100000" sheet="1" selectLockedCells="1"/>
  <mergeCells count="10">
    <mergeCell ref="A1:B1"/>
    <mergeCell ref="A2:B2"/>
    <mergeCell ref="A3:B3"/>
    <mergeCell ref="A11:B11"/>
    <mergeCell ref="A18:B18"/>
    <mergeCell ref="A65:B65"/>
    <mergeCell ref="A32:B32"/>
    <mergeCell ref="A43:B43"/>
    <mergeCell ref="A54:B54"/>
    <mergeCell ref="A21:B21"/>
  </mergeCells>
  <conditionalFormatting sqref="B19">
    <cfRule type="cellIs" dxfId="42" priority="1" operator="greaterThan">
      <formula>25000</formula>
    </cfRule>
  </conditionalFormatting>
  <pageMargins left="0.7" right="0.7" top="0.75" bottom="0.75" header="0.3" footer="0.3"/>
  <pageSetup orientation="portrait" r:id="rId1"/>
  <rowBreaks count="6" manualBreakCount="6">
    <brk id="18" max="1" man="1"/>
    <brk id="28" max="1" man="1"/>
    <brk id="39" max="1" man="1"/>
    <brk id="50" max="1" man="1"/>
    <brk id="61" max="1" man="1"/>
    <brk id="7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Equipment!$A$1:$A$13</xm:f>
          </x14:formula1>
          <xm:sqref>B22 B33 B44 B55 B66</xm:sqref>
        </x14:dataValidation>
        <x14:dataValidation type="list" allowBlank="1" showInputMessage="1" showErrorMessage="1" xr:uid="{00000000-0002-0000-0000-000000000000}">
          <x14:formula1>
            <xm:f>'All Schools'!$B$2:$B$220</xm:f>
          </x14:formula1>
          <xm:sqref>B4</xm:sqref>
        </x14:dataValidation>
        <x14:dataValidation type="list" allowBlank="1" showInputMessage="1" showErrorMessage="1" xr:uid="{00000000-0002-0000-0000-000001000000}">
          <x14:formula1>
            <xm:f>'All SUs'!$A$1:$A$120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4"/>
  <sheetViews>
    <sheetView workbookViewId="0">
      <selection activeCell="B9" sqref="B9"/>
    </sheetView>
  </sheetViews>
  <sheetFormatPr defaultRowHeight="14.4" x14ac:dyDescent="0.3"/>
  <cols>
    <col min="1" max="1" width="41.5546875" customWidth="1"/>
    <col min="2" max="2" width="14.88671875" style="16" customWidth="1"/>
    <col min="3" max="3" width="14.88671875" style="16" hidden="1" customWidth="1"/>
    <col min="4" max="4" width="16" bestFit="1" customWidth="1"/>
  </cols>
  <sheetData>
    <row r="1" spans="1:4" ht="15" thickBot="1" x14ac:dyDescent="0.35">
      <c r="A1" s="70" t="s">
        <v>847</v>
      </c>
      <c r="B1" s="71"/>
      <c r="C1" s="72"/>
      <c r="D1" s="73"/>
    </row>
    <row r="2" spans="1:4" x14ac:dyDescent="0.3">
      <c r="A2" s="22" t="s">
        <v>848</v>
      </c>
      <c r="B2" s="74"/>
      <c r="C2" s="75"/>
      <c r="D2" s="76"/>
    </row>
    <row r="3" spans="1:4" x14ac:dyDescent="0.3">
      <c r="A3" s="23" t="s">
        <v>4</v>
      </c>
      <c r="B3" s="81" t="str">
        <f>'SSSG Application'!B4</f>
        <v>Please select your School Name</v>
      </c>
      <c r="C3" s="82"/>
      <c r="D3" s="83"/>
    </row>
    <row r="4" spans="1:4" ht="15" thickBot="1" x14ac:dyDescent="0.35">
      <c r="A4" s="24" t="s">
        <v>839</v>
      </c>
      <c r="B4" s="84" t="str">
        <f>'SSSG Application'!B12</f>
        <v>Please select your Supervisory Union or equivalent Name</v>
      </c>
      <c r="C4" s="85"/>
      <c r="D4" s="86"/>
    </row>
    <row r="5" spans="1:4" ht="29.4" customHeight="1" x14ac:dyDescent="0.3">
      <c r="A5" s="77" t="s">
        <v>825</v>
      </c>
      <c r="B5" s="78"/>
      <c r="C5" s="79"/>
      <c r="D5" s="80"/>
    </row>
    <row r="6" spans="1:4" x14ac:dyDescent="0.3">
      <c r="A6" s="32" t="s">
        <v>812</v>
      </c>
      <c r="B6" s="67">
        <f>'SSSG Application'!B23</f>
        <v>0</v>
      </c>
      <c r="C6" s="68"/>
      <c r="D6" s="69"/>
    </row>
    <row r="7" spans="1:4" x14ac:dyDescent="0.3">
      <c r="A7" s="18" t="s">
        <v>836</v>
      </c>
      <c r="B7" s="19" t="s">
        <v>837</v>
      </c>
      <c r="C7" s="34" t="s">
        <v>852</v>
      </c>
      <c r="D7" s="17" t="s">
        <v>831</v>
      </c>
    </row>
    <row r="8" spans="1:4" ht="28.8" x14ac:dyDescent="0.3">
      <c r="A8" s="25" t="s">
        <v>838</v>
      </c>
      <c r="B8" s="20"/>
      <c r="C8" s="35"/>
      <c r="D8" s="30">
        <v>5</v>
      </c>
    </row>
    <row r="9" spans="1:4" ht="28.8" x14ac:dyDescent="0.3">
      <c r="A9" s="25" t="s">
        <v>830</v>
      </c>
      <c r="B9" s="20"/>
      <c r="C9" s="35"/>
      <c r="D9" s="30">
        <v>5</v>
      </c>
    </row>
    <row r="10" spans="1:4" ht="43.2" x14ac:dyDescent="0.3">
      <c r="A10" s="25" t="s">
        <v>832</v>
      </c>
      <c r="B10" s="20"/>
      <c r="C10" s="35"/>
      <c r="D10" s="30">
        <v>10</v>
      </c>
    </row>
    <row r="11" spans="1:4" ht="43.2" x14ac:dyDescent="0.3">
      <c r="A11" s="25" t="s">
        <v>833</v>
      </c>
      <c r="B11" s="20"/>
      <c r="C11" s="35"/>
      <c r="D11" s="30">
        <v>5</v>
      </c>
    </row>
    <row r="12" spans="1:4" ht="28.8" x14ac:dyDescent="0.3">
      <c r="A12" s="25" t="s">
        <v>834</v>
      </c>
      <c r="B12" s="20"/>
      <c r="C12" s="35"/>
      <c r="D12" s="30">
        <v>5</v>
      </c>
    </row>
    <row r="13" spans="1:4" x14ac:dyDescent="0.3">
      <c r="A13" s="25" t="s">
        <v>835</v>
      </c>
      <c r="B13" s="28">
        <f>C13*1</f>
        <v>0</v>
      </c>
      <c r="C13" s="36">
        <f>IF('SSSG Application'!B22="Exterior door locking mechanisms, (keys, fobs, electronic access cards) that facilitate controlled access to school buildings ","20",IF('SSSG Application'!B22="Interior door locking mechanisms so that all interior doors have the ability to be locked (preferably from the inside/in accordance with NFPA standards)","20",IF('SSSG Application'!B22="Mass notification devices/public address systems to ensure all those inside/outside school buildings can be informed of an emergency. ","20",IF('SSSG Application'!B22="Please select a category",0,5))))</f>
        <v>0</v>
      </c>
      <c r="D13" s="30">
        <v>20</v>
      </c>
    </row>
    <row r="14" spans="1:4" x14ac:dyDescent="0.3">
      <c r="A14" s="26" t="s">
        <v>840</v>
      </c>
      <c r="B14" s="20"/>
      <c r="C14" s="35"/>
      <c r="D14" s="30">
        <v>10</v>
      </c>
    </row>
    <row r="15" spans="1:4" ht="43.8" thickBot="1" x14ac:dyDescent="0.35">
      <c r="A15" s="27" t="s">
        <v>841</v>
      </c>
      <c r="B15" s="21"/>
      <c r="C15" s="37"/>
      <c r="D15" s="31">
        <v>5</v>
      </c>
    </row>
    <row r="16" spans="1:4" ht="15" thickBot="1" x14ac:dyDescent="0.35">
      <c r="A16" s="44" t="s">
        <v>842</v>
      </c>
      <c r="B16" s="45">
        <f>SUM(B8:B15)</f>
        <v>0</v>
      </c>
      <c r="C16" s="46"/>
      <c r="D16" s="47">
        <f>SUM(D8:D15)</f>
        <v>65</v>
      </c>
    </row>
    <row r="17" spans="1:4" ht="30.6" customHeight="1" x14ac:dyDescent="0.3">
      <c r="A17" s="63" t="s">
        <v>826</v>
      </c>
      <c r="B17" s="64"/>
      <c r="C17" s="65"/>
      <c r="D17" s="66"/>
    </row>
    <row r="18" spans="1:4" x14ac:dyDescent="0.3">
      <c r="A18" s="29" t="s">
        <v>812</v>
      </c>
      <c r="B18" s="67">
        <f>'SSSG Application'!B34</f>
        <v>0</v>
      </c>
      <c r="C18" s="68"/>
      <c r="D18" s="69"/>
    </row>
    <row r="19" spans="1:4" x14ac:dyDescent="0.3">
      <c r="A19" s="18" t="s">
        <v>836</v>
      </c>
      <c r="B19" s="19" t="s">
        <v>837</v>
      </c>
      <c r="C19" s="34"/>
      <c r="D19" s="17" t="s">
        <v>831</v>
      </c>
    </row>
    <row r="20" spans="1:4" ht="28.8" x14ac:dyDescent="0.3">
      <c r="A20" s="25" t="s">
        <v>838</v>
      </c>
      <c r="B20" s="20"/>
      <c r="C20" s="35"/>
      <c r="D20" s="30">
        <v>5</v>
      </c>
    </row>
    <row r="21" spans="1:4" ht="28.8" x14ac:dyDescent="0.3">
      <c r="A21" s="25" t="s">
        <v>830</v>
      </c>
      <c r="B21" s="20"/>
      <c r="C21" s="35"/>
      <c r="D21" s="30">
        <v>5</v>
      </c>
    </row>
    <row r="22" spans="1:4" ht="43.2" x14ac:dyDescent="0.3">
      <c r="A22" s="25" t="s">
        <v>832</v>
      </c>
      <c r="B22" s="20"/>
      <c r="C22" s="35"/>
      <c r="D22" s="30">
        <v>10</v>
      </c>
    </row>
    <row r="23" spans="1:4" ht="43.2" x14ac:dyDescent="0.3">
      <c r="A23" s="25" t="s">
        <v>833</v>
      </c>
      <c r="B23" s="20"/>
      <c r="C23" s="35"/>
      <c r="D23" s="30">
        <v>5</v>
      </c>
    </row>
    <row r="24" spans="1:4" ht="28.8" x14ac:dyDescent="0.3">
      <c r="A24" s="25" t="s">
        <v>834</v>
      </c>
      <c r="B24" s="20"/>
      <c r="C24" s="35"/>
      <c r="D24" s="30">
        <v>5</v>
      </c>
    </row>
    <row r="25" spans="1:4" x14ac:dyDescent="0.3">
      <c r="A25" s="25" t="s">
        <v>835</v>
      </c>
      <c r="B25" s="28">
        <f>C25*1</f>
        <v>0</v>
      </c>
      <c r="C25" s="36">
        <f>IF('SSSG Application'!B33="Exterior door locking mechanisms, (keys, fobs, electronic access cards) that facilitate controlled access to school buildings ","20",IF('SSSG Application'!B33="Interior door locking mechanisms so that all interior doors have the ability to be locked (preferably from the inside/in accordance with NFPA standards)","20",IF('SSSG Application'!B33="Mass notification devices/public address systems to ensure all those inside/outside school buildings can be informed of an emergency. ","20",IF('SSSG Application'!B33="Please select a category",0,5))))</f>
        <v>0</v>
      </c>
      <c r="D25" s="30">
        <v>20</v>
      </c>
    </row>
    <row r="26" spans="1:4" x14ac:dyDescent="0.3">
      <c r="A26" s="26" t="s">
        <v>840</v>
      </c>
      <c r="B26" s="20"/>
      <c r="C26" s="35"/>
      <c r="D26" s="30">
        <v>10</v>
      </c>
    </row>
    <row r="27" spans="1:4" ht="43.8" thickBot="1" x14ac:dyDescent="0.35">
      <c r="A27" s="27" t="s">
        <v>841</v>
      </c>
      <c r="B27" s="21"/>
      <c r="C27" s="37"/>
      <c r="D27" s="31">
        <v>5</v>
      </c>
    </row>
    <row r="28" spans="1:4" ht="15" thickBot="1" x14ac:dyDescent="0.35">
      <c r="A28" s="44" t="s">
        <v>843</v>
      </c>
      <c r="B28" s="45">
        <f>SUM(B20:B27)</f>
        <v>0</v>
      </c>
      <c r="C28" s="46"/>
      <c r="D28" s="47">
        <f>SUM(D20:D27)</f>
        <v>65</v>
      </c>
    </row>
    <row r="29" spans="1:4" x14ac:dyDescent="0.3">
      <c r="A29" s="63" t="s">
        <v>827</v>
      </c>
      <c r="B29" s="64"/>
      <c r="C29" s="65"/>
      <c r="D29" s="66"/>
    </row>
    <row r="30" spans="1:4" x14ac:dyDescent="0.3">
      <c r="A30" s="29" t="s">
        <v>812</v>
      </c>
      <c r="B30" s="67">
        <f>'SSSG Application'!B45</f>
        <v>0</v>
      </c>
      <c r="C30" s="68"/>
      <c r="D30" s="69"/>
    </row>
    <row r="31" spans="1:4" x14ac:dyDescent="0.3">
      <c r="A31" s="18" t="s">
        <v>836</v>
      </c>
      <c r="B31" s="19" t="s">
        <v>837</v>
      </c>
      <c r="C31" s="34"/>
      <c r="D31" s="17" t="s">
        <v>831</v>
      </c>
    </row>
    <row r="32" spans="1:4" ht="28.8" x14ac:dyDescent="0.3">
      <c r="A32" s="25" t="s">
        <v>838</v>
      </c>
      <c r="B32" s="20"/>
      <c r="C32" s="35"/>
      <c r="D32" s="30">
        <v>5</v>
      </c>
    </row>
    <row r="33" spans="1:4" ht="28.8" x14ac:dyDescent="0.3">
      <c r="A33" s="25" t="s">
        <v>830</v>
      </c>
      <c r="B33" s="20"/>
      <c r="C33" s="35"/>
      <c r="D33" s="30">
        <v>5</v>
      </c>
    </row>
    <row r="34" spans="1:4" ht="43.2" x14ac:dyDescent="0.3">
      <c r="A34" s="25" t="s">
        <v>832</v>
      </c>
      <c r="B34" s="20"/>
      <c r="C34" s="35"/>
      <c r="D34" s="30">
        <v>10</v>
      </c>
    </row>
    <row r="35" spans="1:4" ht="43.2" x14ac:dyDescent="0.3">
      <c r="A35" s="25" t="s">
        <v>833</v>
      </c>
      <c r="B35" s="20"/>
      <c r="C35" s="35"/>
      <c r="D35" s="30">
        <v>5</v>
      </c>
    </row>
    <row r="36" spans="1:4" ht="28.8" x14ac:dyDescent="0.3">
      <c r="A36" s="25" t="s">
        <v>834</v>
      </c>
      <c r="B36" s="20"/>
      <c r="C36" s="35"/>
      <c r="D36" s="30">
        <v>5</v>
      </c>
    </row>
    <row r="37" spans="1:4" x14ac:dyDescent="0.3">
      <c r="A37" s="25" t="s">
        <v>835</v>
      </c>
      <c r="B37" s="28">
        <f>C37*1</f>
        <v>0</v>
      </c>
      <c r="C37" s="36">
        <f>IF('SSSG Application'!B44="Exterior door locking mechanisms, (keys, fobs, electronic access cards) that facilitate controlled access to school buildings ","20",IF('SSSG Application'!B44="Interior door locking mechanisms so that all interior doors have the ability to be locked (preferably from the inside/in accordance with NFPA standards)","20",IF('SSSG Application'!B44="Mass notification devices/public address systems to ensure all those inside/outside school buildings can be informed of an emergency. ","20",IF('SSSG Application'!B44="Please select a category",0,5))))</f>
        <v>0</v>
      </c>
      <c r="D37" s="30">
        <v>20</v>
      </c>
    </row>
    <row r="38" spans="1:4" x14ac:dyDescent="0.3">
      <c r="A38" s="26" t="s">
        <v>840</v>
      </c>
      <c r="B38" s="20"/>
      <c r="C38" s="35"/>
      <c r="D38" s="30">
        <v>10</v>
      </c>
    </row>
    <row r="39" spans="1:4" ht="43.8" thickBot="1" x14ac:dyDescent="0.35">
      <c r="A39" s="27" t="s">
        <v>841</v>
      </c>
      <c r="B39" s="21"/>
      <c r="C39" s="37"/>
      <c r="D39" s="31">
        <v>5</v>
      </c>
    </row>
    <row r="40" spans="1:4" ht="15" thickBot="1" x14ac:dyDescent="0.35">
      <c r="A40" s="44" t="s">
        <v>844</v>
      </c>
      <c r="B40" s="45">
        <f>SUM(B32:B39)</f>
        <v>0</v>
      </c>
      <c r="C40" s="46"/>
      <c r="D40" s="47">
        <f>SUM(D32:D39)</f>
        <v>65</v>
      </c>
    </row>
    <row r="41" spans="1:4" ht="27.6" customHeight="1" x14ac:dyDescent="0.3">
      <c r="A41" s="63" t="s">
        <v>828</v>
      </c>
      <c r="B41" s="64"/>
      <c r="C41" s="65"/>
      <c r="D41" s="66"/>
    </row>
    <row r="42" spans="1:4" x14ac:dyDescent="0.3">
      <c r="A42" s="29" t="s">
        <v>812</v>
      </c>
      <c r="B42" s="67">
        <f>'SSSG Application'!B56</f>
        <v>0</v>
      </c>
      <c r="C42" s="68"/>
      <c r="D42" s="69"/>
    </row>
    <row r="43" spans="1:4" x14ac:dyDescent="0.3">
      <c r="A43" s="18" t="s">
        <v>836</v>
      </c>
      <c r="B43" s="19" t="s">
        <v>837</v>
      </c>
      <c r="C43" s="34"/>
      <c r="D43" s="17" t="s">
        <v>831</v>
      </c>
    </row>
    <row r="44" spans="1:4" ht="28.8" x14ac:dyDescent="0.3">
      <c r="A44" s="25" t="s">
        <v>838</v>
      </c>
      <c r="B44" s="20"/>
      <c r="C44" s="35"/>
      <c r="D44" s="30">
        <v>5</v>
      </c>
    </row>
    <row r="45" spans="1:4" ht="28.8" x14ac:dyDescent="0.3">
      <c r="A45" s="25" t="s">
        <v>830</v>
      </c>
      <c r="B45" s="20"/>
      <c r="C45" s="35"/>
      <c r="D45" s="30">
        <v>5</v>
      </c>
    </row>
    <row r="46" spans="1:4" ht="43.2" x14ac:dyDescent="0.3">
      <c r="A46" s="25" t="s">
        <v>832</v>
      </c>
      <c r="B46" s="20"/>
      <c r="C46" s="35"/>
      <c r="D46" s="30">
        <v>10</v>
      </c>
    </row>
    <row r="47" spans="1:4" ht="43.2" x14ac:dyDescent="0.3">
      <c r="A47" s="25" t="s">
        <v>833</v>
      </c>
      <c r="B47" s="20"/>
      <c r="C47" s="35"/>
      <c r="D47" s="30">
        <v>5</v>
      </c>
    </row>
    <row r="48" spans="1:4" ht="28.8" x14ac:dyDescent="0.3">
      <c r="A48" s="25" t="s">
        <v>834</v>
      </c>
      <c r="B48" s="20"/>
      <c r="C48" s="35"/>
      <c r="D48" s="30">
        <v>5</v>
      </c>
    </row>
    <row r="49" spans="1:4" x14ac:dyDescent="0.3">
      <c r="A49" s="25" t="s">
        <v>835</v>
      </c>
      <c r="B49" s="28">
        <f>C49*1</f>
        <v>0</v>
      </c>
      <c r="C49" s="36">
        <f>IF('SSSG Application'!B55="Exterior door locking mechanisms, (keys, fobs, electronic access cards) that facilitate controlled access to school buildings ","20",IF('SSSG Application'!B55="Interior door locking mechanisms so that all interior doors have the ability to be locked (preferably from the inside/in accordance with NFPA standards)","20",IF('SSSG Application'!B55="Mass notification devices/public address systems to ensure all those inside/outside school buildings can be informed of an emergency. ","20",IF('SSSG Application'!B55="Please select a category",0,5))))</f>
        <v>0</v>
      </c>
      <c r="D49" s="30">
        <v>20</v>
      </c>
    </row>
    <row r="50" spans="1:4" x14ac:dyDescent="0.3">
      <c r="A50" s="26" t="s">
        <v>840</v>
      </c>
      <c r="B50" s="20"/>
      <c r="C50" s="35"/>
      <c r="D50" s="30">
        <v>10</v>
      </c>
    </row>
    <row r="51" spans="1:4" ht="43.8" thickBot="1" x14ac:dyDescent="0.35">
      <c r="A51" s="27" t="s">
        <v>841</v>
      </c>
      <c r="B51" s="21"/>
      <c r="C51" s="37"/>
      <c r="D51" s="31">
        <v>5</v>
      </c>
    </row>
    <row r="52" spans="1:4" ht="15" thickBot="1" x14ac:dyDescent="0.35">
      <c r="A52" s="44" t="s">
        <v>845</v>
      </c>
      <c r="B52" s="45">
        <f>SUM(B44:B51)</f>
        <v>0</v>
      </c>
      <c r="C52" s="46"/>
      <c r="D52" s="47">
        <f>SUM(D44:D51)</f>
        <v>65</v>
      </c>
    </row>
    <row r="53" spans="1:4" ht="30" customHeight="1" x14ac:dyDescent="0.3">
      <c r="A53" s="63" t="s">
        <v>829</v>
      </c>
      <c r="B53" s="64"/>
      <c r="C53" s="65"/>
      <c r="D53" s="66"/>
    </row>
    <row r="54" spans="1:4" x14ac:dyDescent="0.3">
      <c r="A54" s="29" t="s">
        <v>812</v>
      </c>
      <c r="B54" s="67">
        <f>'SSSG Application'!B67</f>
        <v>0</v>
      </c>
      <c r="C54" s="68"/>
      <c r="D54" s="69"/>
    </row>
    <row r="55" spans="1:4" x14ac:dyDescent="0.3">
      <c r="A55" s="18" t="s">
        <v>836</v>
      </c>
      <c r="B55" s="19" t="s">
        <v>837</v>
      </c>
      <c r="C55" s="34"/>
      <c r="D55" s="17" t="s">
        <v>831</v>
      </c>
    </row>
    <row r="56" spans="1:4" ht="28.8" x14ac:dyDescent="0.3">
      <c r="A56" s="25" t="s">
        <v>838</v>
      </c>
      <c r="B56" s="20"/>
      <c r="C56" s="35"/>
      <c r="D56" s="30">
        <v>5</v>
      </c>
    </row>
    <row r="57" spans="1:4" ht="28.8" x14ac:dyDescent="0.3">
      <c r="A57" s="25" t="s">
        <v>830</v>
      </c>
      <c r="B57" s="20"/>
      <c r="C57" s="35"/>
      <c r="D57" s="30">
        <v>5</v>
      </c>
    </row>
    <row r="58" spans="1:4" ht="43.2" x14ac:dyDescent="0.3">
      <c r="A58" s="25" t="s">
        <v>832</v>
      </c>
      <c r="B58" s="20"/>
      <c r="C58" s="35"/>
      <c r="D58" s="30">
        <v>10</v>
      </c>
    </row>
    <row r="59" spans="1:4" ht="43.2" x14ac:dyDescent="0.3">
      <c r="A59" s="25" t="s">
        <v>833</v>
      </c>
      <c r="B59" s="20"/>
      <c r="C59" s="35"/>
      <c r="D59" s="30">
        <v>5</v>
      </c>
    </row>
    <row r="60" spans="1:4" ht="28.8" x14ac:dyDescent="0.3">
      <c r="A60" s="25" t="s">
        <v>834</v>
      </c>
      <c r="B60" s="20"/>
      <c r="C60" s="35"/>
      <c r="D60" s="30">
        <v>5</v>
      </c>
    </row>
    <row r="61" spans="1:4" x14ac:dyDescent="0.3">
      <c r="A61" s="25" t="s">
        <v>835</v>
      </c>
      <c r="B61" s="28">
        <f>C61*1</f>
        <v>0</v>
      </c>
      <c r="C61" s="36">
        <f>IF('SSSG Application'!B66="Exterior door locking mechanisms, (keys, fobs, electronic access cards) that facilitate controlled access to school buildings ","20",IF('SSSG Application'!B66="Interior door locking mechanisms so that all interior doors have the ability to be locked (preferably from the inside/in accordance with NFPA standards)","20",IF('SSSG Application'!B66="Mass notification devices/public address systems to ensure all those inside/outside school buildings can be informed of an emergency. ","20",IF('SSSG Application'!B66="Please select a category",0,5))))</f>
        <v>0</v>
      </c>
      <c r="D61" s="30">
        <v>20</v>
      </c>
    </row>
    <row r="62" spans="1:4" x14ac:dyDescent="0.3">
      <c r="A62" s="26" t="s">
        <v>840</v>
      </c>
      <c r="B62" s="20"/>
      <c r="C62" s="35"/>
      <c r="D62" s="30">
        <v>10</v>
      </c>
    </row>
    <row r="63" spans="1:4" ht="43.8" thickBot="1" x14ac:dyDescent="0.35">
      <c r="A63" s="27" t="s">
        <v>841</v>
      </c>
      <c r="B63" s="21"/>
      <c r="C63" s="37"/>
      <c r="D63" s="31">
        <v>5</v>
      </c>
    </row>
    <row r="64" spans="1:4" ht="15" thickBot="1" x14ac:dyDescent="0.35">
      <c r="A64" s="44" t="s">
        <v>846</v>
      </c>
      <c r="B64" s="45">
        <f>SUM(B56:B63)</f>
        <v>0</v>
      </c>
      <c r="C64" s="46"/>
      <c r="D64" s="47">
        <f>SUM(D56:D63)</f>
        <v>65</v>
      </c>
    </row>
  </sheetData>
  <sheetProtection sheet="1" objects="1" scenarios="1" selectLockedCells="1"/>
  <mergeCells count="14">
    <mergeCell ref="A53:D53"/>
    <mergeCell ref="B54:D54"/>
    <mergeCell ref="A1:D1"/>
    <mergeCell ref="B2:D2"/>
    <mergeCell ref="A17:D17"/>
    <mergeCell ref="B18:D18"/>
    <mergeCell ref="A29:D29"/>
    <mergeCell ref="B30:D30"/>
    <mergeCell ref="A41:D41"/>
    <mergeCell ref="B42:D42"/>
    <mergeCell ref="A5:D5"/>
    <mergeCell ref="B6:D6"/>
    <mergeCell ref="B3:D3"/>
    <mergeCell ref="B4:D4"/>
  </mergeCells>
  <conditionalFormatting sqref="B8">
    <cfRule type="cellIs" dxfId="41" priority="40" operator="greaterThan">
      <formula>$D$8</formula>
    </cfRule>
  </conditionalFormatting>
  <conditionalFormatting sqref="B9">
    <cfRule type="cellIs" dxfId="40" priority="39" operator="greaterThan">
      <formula>$D$9</formula>
    </cfRule>
  </conditionalFormatting>
  <conditionalFormatting sqref="B10">
    <cfRule type="cellIs" dxfId="39" priority="38" operator="greaterThan">
      <formula>$D$10</formula>
    </cfRule>
  </conditionalFormatting>
  <conditionalFormatting sqref="B11">
    <cfRule type="cellIs" dxfId="38" priority="37" operator="greaterThan">
      <formula>$D$11</formula>
    </cfRule>
  </conditionalFormatting>
  <conditionalFormatting sqref="B12">
    <cfRule type="cellIs" dxfId="37" priority="36" operator="greaterThan">
      <formula>$D$12</formula>
    </cfRule>
  </conditionalFormatting>
  <conditionalFormatting sqref="B14">
    <cfRule type="cellIs" dxfId="36" priority="35" operator="greaterThan">
      <formula>$D$14</formula>
    </cfRule>
  </conditionalFormatting>
  <conditionalFormatting sqref="B15">
    <cfRule type="cellIs" dxfId="35" priority="34" operator="greaterThan">
      <formula>$D$15</formula>
    </cfRule>
  </conditionalFormatting>
  <conditionalFormatting sqref="B20">
    <cfRule type="cellIs" dxfId="34" priority="33" operator="greaterThan">
      <formula>$D$20</formula>
    </cfRule>
  </conditionalFormatting>
  <conditionalFormatting sqref="B21">
    <cfRule type="cellIs" dxfId="33" priority="32" operator="greaterThan">
      <formula>$D$21</formula>
    </cfRule>
  </conditionalFormatting>
  <conditionalFormatting sqref="B22">
    <cfRule type="cellIs" dxfId="32" priority="31" operator="greaterThan">
      <formula>$D$22</formula>
    </cfRule>
  </conditionalFormatting>
  <conditionalFormatting sqref="B23">
    <cfRule type="cellIs" dxfId="31" priority="30" operator="greaterThan">
      <formula>$D$23</formula>
    </cfRule>
  </conditionalFormatting>
  <conditionalFormatting sqref="B24">
    <cfRule type="cellIs" dxfId="30" priority="29" operator="greaterThan">
      <formula>$D$24</formula>
    </cfRule>
  </conditionalFormatting>
  <conditionalFormatting sqref="B26">
    <cfRule type="cellIs" dxfId="29" priority="28" operator="greaterThan">
      <formula>$D$26</formula>
    </cfRule>
  </conditionalFormatting>
  <conditionalFormatting sqref="B27">
    <cfRule type="cellIs" dxfId="28" priority="27" operator="greaterThan">
      <formula>$D$27</formula>
    </cfRule>
  </conditionalFormatting>
  <conditionalFormatting sqref="B32">
    <cfRule type="cellIs" dxfId="27" priority="26" operator="greaterThan">
      <formula>$D$32</formula>
    </cfRule>
  </conditionalFormatting>
  <conditionalFormatting sqref="B33">
    <cfRule type="cellIs" dxfId="26" priority="25" operator="greaterThan">
      <formula>$D$33</formula>
    </cfRule>
  </conditionalFormatting>
  <conditionalFormatting sqref="B34">
    <cfRule type="cellIs" dxfId="25" priority="24" operator="greaterThan">
      <formula>$D$34</formula>
    </cfRule>
  </conditionalFormatting>
  <conditionalFormatting sqref="B35">
    <cfRule type="cellIs" dxfId="24" priority="23" operator="greaterThan">
      <formula>$D$35</formula>
    </cfRule>
  </conditionalFormatting>
  <conditionalFormatting sqref="B36">
    <cfRule type="cellIs" dxfId="23" priority="22" operator="greaterThan">
      <formula>$D$36</formula>
    </cfRule>
  </conditionalFormatting>
  <conditionalFormatting sqref="B38">
    <cfRule type="cellIs" dxfId="22" priority="21" operator="greaterThan">
      <formula>$D$38</formula>
    </cfRule>
  </conditionalFormatting>
  <conditionalFormatting sqref="B39">
    <cfRule type="cellIs" dxfId="21" priority="20" operator="greaterThan">
      <formula>$D$39</formula>
    </cfRule>
  </conditionalFormatting>
  <conditionalFormatting sqref="B44">
    <cfRule type="cellIs" dxfId="20" priority="19" operator="greaterThan">
      <formula>$D$44</formula>
    </cfRule>
  </conditionalFormatting>
  <conditionalFormatting sqref="B45">
    <cfRule type="cellIs" dxfId="19" priority="18" operator="greaterThan">
      <formula>$D$45</formula>
    </cfRule>
  </conditionalFormatting>
  <conditionalFormatting sqref="B46">
    <cfRule type="cellIs" dxfId="18" priority="17" operator="greaterThan">
      <formula>$D$46</formula>
    </cfRule>
  </conditionalFormatting>
  <conditionalFormatting sqref="B47">
    <cfRule type="cellIs" dxfId="17" priority="16" operator="greaterThan">
      <formula>$D$47</formula>
    </cfRule>
  </conditionalFormatting>
  <conditionalFormatting sqref="B48">
    <cfRule type="cellIs" dxfId="16" priority="15" operator="greaterThan">
      <formula>$D$48</formula>
    </cfRule>
  </conditionalFormatting>
  <conditionalFormatting sqref="B50">
    <cfRule type="cellIs" dxfId="15" priority="14" operator="greaterThan">
      <formula>$D$50</formula>
    </cfRule>
  </conditionalFormatting>
  <conditionalFormatting sqref="B51">
    <cfRule type="cellIs" dxfId="14" priority="13" operator="greaterThan">
      <formula>$D$51</formula>
    </cfRule>
  </conditionalFormatting>
  <conditionalFormatting sqref="B56">
    <cfRule type="cellIs" dxfId="13" priority="12" operator="greaterThan">
      <formula>$D$56</formula>
    </cfRule>
  </conditionalFormatting>
  <conditionalFormatting sqref="B57">
    <cfRule type="cellIs" dxfId="12" priority="11" operator="greaterThan">
      <formula>$D$57</formula>
    </cfRule>
  </conditionalFormatting>
  <conditionalFormatting sqref="B58">
    <cfRule type="cellIs" dxfId="11" priority="10" operator="greaterThan">
      <formula>$D$58</formula>
    </cfRule>
  </conditionalFormatting>
  <conditionalFormatting sqref="B59">
    <cfRule type="cellIs" dxfId="10" priority="9" operator="greaterThan">
      <formula>$D$59</formula>
    </cfRule>
  </conditionalFormatting>
  <conditionalFormatting sqref="B60">
    <cfRule type="cellIs" dxfId="9" priority="8" operator="greaterThan">
      <formula>$D$60</formula>
    </cfRule>
  </conditionalFormatting>
  <conditionalFormatting sqref="B62">
    <cfRule type="cellIs" dxfId="8" priority="7" operator="greaterThan">
      <formula>$D$62</formula>
    </cfRule>
  </conditionalFormatting>
  <conditionalFormatting sqref="B63">
    <cfRule type="cellIs" dxfId="7" priority="6" operator="greaterThan">
      <formula>$D$63</formula>
    </cfRule>
  </conditionalFormatting>
  <conditionalFormatting sqref="B3:D3">
    <cfRule type="containsText" dxfId="6" priority="4" operator="containsText" text="My school is not listed">
      <formula>NOT(ISERROR(SEARCH("My school is not listed",B3)))</formula>
    </cfRule>
    <cfRule type="containsText" dxfId="5" priority="5" operator="containsText" text="Please select your School Name">
      <formula>NOT(ISERROR(SEARCH("Please select your School Name",B3)))</formula>
    </cfRule>
  </conditionalFormatting>
  <conditionalFormatting sqref="B4:D4">
    <cfRule type="containsText" dxfId="4" priority="1" operator="containsText" text="My Supervisory Union is not listed">
      <formula>NOT(ISERROR(SEARCH("My Supervisory Union is not listed",B4)))</formula>
    </cfRule>
    <cfRule type="containsText" dxfId="3" priority="2" operator="containsText" text="I am not part of a Supervisory Union">
      <formula>NOT(ISERROR(SEARCH("I am not part of a Supervisory Union",B4)))</formula>
    </cfRule>
    <cfRule type="containsText" dxfId="2" priority="3" operator="containsText" text="Please select your Supervisory Union or equivalent Name">
      <formula>NOT(ISERROR(SEARCH("Please select your Supervisory Union or equivalent Name",B4)))</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A14" sqref="A14:XFD14"/>
    </sheetView>
  </sheetViews>
  <sheetFormatPr defaultRowHeight="14.4" x14ac:dyDescent="0.3"/>
  <cols>
    <col min="1" max="1" width="57.6640625" style="10" customWidth="1"/>
  </cols>
  <sheetData>
    <row r="1" spans="1:4" x14ac:dyDescent="0.3">
      <c r="A1" s="10" t="s">
        <v>849</v>
      </c>
    </row>
    <row r="2" spans="1:4" ht="28.8" x14ac:dyDescent="0.3">
      <c r="A2" s="9" t="s">
        <v>810</v>
      </c>
      <c r="B2">
        <v>20</v>
      </c>
      <c r="D2" t="s">
        <v>856</v>
      </c>
    </row>
    <row r="3" spans="1:4" ht="43.2" x14ac:dyDescent="0.3">
      <c r="A3" s="9" t="s">
        <v>809</v>
      </c>
      <c r="B3">
        <v>20</v>
      </c>
      <c r="D3" t="s">
        <v>857</v>
      </c>
    </row>
    <row r="4" spans="1:4" ht="28.8" x14ac:dyDescent="0.3">
      <c r="A4" s="10" t="s">
        <v>799</v>
      </c>
      <c r="B4">
        <v>20</v>
      </c>
      <c r="D4" t="s">
        <v>858</v>
      </c>
    </row>
    <row r="5" spans="1:4" ht="28.8" x14ac:dyDescent="0.3">
      <c r="A5" s="9" t="s">
        <v>800</v>
      </c>
      <c r="B5">
        <v>5</v>
      </c>
    </row>
    <row r="6" spans="1:4" ht="28.8" x14ac:dyDescent="0.3">
      <c r="A6" s="9" t="s">
        <v>801</v>
      </c>
      <c r="B6">
        <v>5</v>
      </c>
    </row>
    <row r="7" spans="1:4" ht="28.8" x14ac:dyDescent="0.3">
      <c r="A7" s="9" t="s">
        <v>802</v>
      </c>
      <c r="B7">
        <v>5</v>
      </c>
    </row>
    <row r="8" spans="1:4" ht="28.8" x14ac:dyDescent="0.3">
      <c r="A8" s="9" t="s">
        <v>803</v>
      </c>
      <c r="B8">
        <v>5</v>
      </c>
    </row>
    <row r="9" spans="1:4" ht="28.8" x14ac:dyDescent="0.3">
      <c r="A9" s="9" t="s">
        <v>804</v>
      </c>
      <c r="B9">
        <v>5</v>
      </c>
    </row>
    <row r="10" spans="1:4" x14ac:dyDescent="0.3">
      <c r="A10" s="9" t="s">
        <v>805</v>
      </c>
      <c r="B10">
        <v>5</v>
      </c>
    </row>
    <row r="11" spans="1:4" ht="28.8" x14ac:dyDescent="0.3">
      <c r="A11" s="9" t="s">
        <v>806</v>
      </c>
      <c r="B11">
        <v>5</v>
      </c>
    </row>
    <row r="12" spans="1:4" x14ac:dyDescent="0.3">
      <c r="A12" s="9" t="s">
        <v>807</v>
      </c>
      <c r="B12">
        <v>5</v>
      </c>
    </row>
    <row r="13" spans="1:4" ht="28.8" x14ac:dyDescent="0.3">
      <c r="A13" s="9" t="s">
        <v>808</v>
      </c>
      <c r="B13">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20"/>
  <sheetViews>
    <sheetView workbookViewId="0">
      <selection activeCell="D185" sqref="D185"/>
    </sheetView>
  </sheetViews>
  <sheetFormatPr defaultRowHeight="14.4" x14ac:dyDescent="0.3"/>
  <cols>
    <col min="1" max="1" width="9" bestFit="1" customWidth="1"/>
    <col min="2" max="2" width="41.5546875" bestFit="1" customWidth="1"/>
    <col min="3" max="3" width="30.88671875" bestFit="1" customWidth="1"/>
    <col min="4" max="4" width="21.88671875" bestFit="1" customWidth="1"/>
    <col min="5" max="5" width="12" bestFit="1" customWidth="1"/>
  </cols>
  <sheetData>
    <row r="1" spans="1:5" x14ac:dyDescent="0.3">
      <c r="A1" s="1" t="s">
        <v>5</v>
      </c>
      <c r="B1" s="1" t="s">
        <v>6</v>
      </c>
      <c r="C1" s="1" t="s">
        <v>7</v>
      </c>
      <c r="D1" s="1" t="s">
        <v>8</v>
      </c>
      <c r="E1" s="1" t="s">
        <v>9</v>
      </c>
    </row>
    <row r="2" spans="1:5" x14ac:dyDescent="0.3">
      <c r="A2" s="1"/>
      <c r="B2" s="1" t="s">
        <v>851</v>
      </c>
      <c r="C2" s="1"/>
      <c r="D2" s="1"/>
      <c r="E2" s="1"/>
    </row>
    <row r="3" spans="1:5" x14ac:dyDescent="0.3">
      <c r="A3" s="2" t="s">
        <v>10</v>
      </c>
      <c r="B3" s="2" t="s">
        <v>11</v>
      </c>
      <c r="C3" s="2" t="s">
        <v>12</v>
      </c>
      <c r="D3" s="2" t="s">
        <v>13</v>
      </c>
      <c r="E3" s="3">
        <v>5201</v>
      </c>
    </row>
    <row r="4" spans="1:5" x14ac:dyDescent="0.3">
      <c r="A4" t="s">
        <v>15</v>
      </c>
      <c r="B4" t="s">
        <v>16</v>
      </c>
      <c r="C4" t="s">
        <v>17</v>
      </c>
      <c r="D4" t="s">
        <v>18</v>
      </c>
      <c r="E4" s="4">
        <v>5491</v>
      </c>
    </row>
    <row r="5" spans="1:5" x14ac:dyDescent="0.3">
      <c r="A5" t="s">
        <v>19</v>
      </c>
      <c r="B5" t="s">
        <v>20</v>
      </c>
      <c r="C5" t="s">
        <v>21</v>
      </c>
      <c r="D5" t="s">
        <v>22</v>
      </c>
      <c r="E5" s="4">
        <v>5452</v>
      </c>
    </row>
    <row r="6" spans="1:5" x14ac:dyDescent="0.3">
      <c r="A6" t="s">
        <v>871</v>
      </c>
      <c r="B6" t="s">
        <v>872</v>
      </c>
      <c r="E6" s="4"/>
    </row>
    <row r="7" spans="1:5" x14ac:dyDescent="0.3">
      <c r="A7" s="2" t="s">
        <v>23</v>
      </c>
      <c r="B7" s="2" t="s">
        <v>24</v>
      </c>
      <c r="C7" s="2" t="s">
        <v>25</v>
      </c>
      <c r="D7" s="2" t="s">
        <v>26</v>
      </c>
      <c r="E7" s="5">
        <v>5491</v>
      </c>
    </row>
    <row r="8" spans="1:5" x14ac:dyDescent="0.3">
      <c r="A8" t="s">
        <v>27</v>
      </c>
      <c r="B8" t="s">
        <v>28</v>
      </c>
      <c r="C8" t="s">
        <v>29</v>
      </c>
      <c r="D8" t="s">
        <v>30</v>
      </c>
      <c r="E8" s="4">
        <v>5250</v>
      </c>
    </row>
    <row r="9" spans="1:5" x14ac:dyDescent="0.3">
      <c r="A9" t="s">
        <v>31</v>
      </c>
      <c r="B9" t="s">
        <v>32</v>
      </c>
      <c r="C9" t="s">
        <v>33</v>
      </c>
      <c r="D9" t="s">
        <v>34</v>
      </c>
      <c r="E9" s="4">
        <v>5146</v>
      </c>
    </row>
    <row r="10" spans="1:5" x14ac:dyDescent="0.3">
      <c r="A10" s="2" t="s">
        <v>35</v>
      </c>
      <c r="B10" s="2" t="s">
        <v>36</v>
      </c>
      <c r="C10" s="2" t="s">
        <v>37</v>
      </c>
      <c r="D10" s="2" t="s">
        <v>38</v>
      </c>
      <c r="E10" s="3">
        <v>5454</v>
      </c>
    </row>
    <row r="11" spans="1:5" x14ac:dyDescent="0.3">
      <c r="A11" s="2" t="s">
        <v>39</v>
      </c>
      <c r="B11" s="2" t="s">
        <v>40</v>
      </c>
      <c r="C11" s="2" t="s">
        <v>41</v>
      </c>
      <c r="D11" s="2" t="s">
        <v>42</v>
      </c>
      <c r="E11" s="3">
        <v>5401</v>
      </c>
    </row>
    <row r="12" spans="1:5" x14ac:dyDescent="0.3">
      <c r="A12" s="2" t="s">
        <v>43</v>
      </c>
      <c r="B12" s="2" t="s">
        <v>44</v>
      </c>
      <c r="C12" s="2" t="s">
        <v>45</v>
      </c>
      <c r="D12" s="2" t="s">
        <v>46</v>
      </c>
      <c r="E12" s="5">
        <v>5494</v>
      </c>
    </row>
    <row r="13" spans="1:5" x14ac:dyDescent="0.3">
      <c r="A13" t="s">
        <v>47</v>
      </c>
      <c r="B13" t="s">
        <v>48</v>
      </c>
      <c r="C13" t="s">
        <v>49</v>
      </c>
      <c r="D13" t="s">
        <v>50</v>
      </c>
      <c r="E13" s="4">
        <v>5031</v>
      </c>
    </row>
    <row r="14" spans="1:5" x14ac:dyDescent="0.3">
      <c r="A14" s="2" t="s">
        <v>53</v>
      </c>
      <c r="B14" s="2" t="s">
        <v>54</v>
      </c>
      <c r="C14" s="2" t="s">
        <v>55</v>
      </c>
      <c r="D14" s="2" t="s">
        <v>51</v>
      </c>
      <c r="E14" s="3">
        <v>5641</v>
      </c>
    </row>
    <row r="15" spans="1:5" x14ac:dyDescent="0.3">
      <c r="A15" s="2" t="s">
        <v>56</v>
      </c>
      <c r="B15" s="2" t="s">
        <v>57</v>
      </c>
      <c r="C15" s="2" t="s">
        <v>58</v>
      </c>
      <c r="D15" s="2" t="s">
        <v>59</v>
      </c>
      <c r="E15" s="3">
        <v>5452</v>
      </c>
    </row>
    <row r="16" spans="1:5" x14ac:dyDescent="0.3">
      <c r="A16" s="2" t="s">
        <v>62</v>
      </c>
      <c r="B16" s="2" t="s">
        <v>63</v>
      </c>
      <c r="C16" s="2" t="s">
        <v>64</v>
      </c>
      <c r="D16" s="2" t="s">
        <v>65</v>
      </c>
      <c r="E16" s="5">
        <v>5495</v>
      </c>
    </row>
    <row r="17" spans="1:5" x14ac:dyDescent="0.3">
      <c r="A17" t="s">
        <v>66</v>
      </c>
      <c r="B17" t="s">
        <v>67</v>
      </c>
      <c r="C17" t="s">
        <v>68</v>
      </c>
      <c r="D17" t="s">
        <v>69</v>
      </c>
      <c r="E17" s="4">
        <v>5602</v>
      </c>
    </row>
    <row r="18" spans="1:5" x14ac:dyDescent="0.3">
      <c r="A18" s="2" t="s">
        <v>70</v>
      </c>
      <c r="B18" s="2" t="s">
        <v>71</v>
      </c>
      <c r="C18" s="2" t="s">
        <v>72</v>
      </c>
      <c r="D18" s="2" t="s">
        <v>73</v>
      </c>
      <c r="E18" s="3">
        <v>5661</v>
      </c>
    </row>
    <row r="19" spans="1:5" x14ac:dyDescent="0.3">
      <c r="A19" t="s">
        <v>74</v>
      </c>
      <c r="B19" t="s">
        <v>75</v>
      </c>
      <c r="C19" t="s">
        <v>76</v>
      </c>
      <c r="D19" t="s">
        <v>77</v>
      </c>
      <c r="E19" s="4">
        <v>5149</v>
      </c>
    </row>
    <row r="20" spans="1:5" x14ac:dyDescent="0.3">
      <c r="A20" t="s">
        <v>78</v>
      </c>
      <c r="B20" t="s">
        <v>79</v>
      </c>
      <c r="C20" t="s">
        <v>80</v>
      </c>
      <c r="D20" t="s">
        <v>81</v>
      </c>
      <c r="E20" s="4">
        <v>5081</v>
      </c>
    </row>
    <row r="21" spans="1:5" x14ac:dyDescent="0.3">
      <c r="A21" t="s">
        <v>83</v>
      </c>
      <c r="B21" t="s">
        <v>84</v>
      </c>
      <c r="C21" t="s">
        <v>85</v>
      </c>
      <c r="D21" t="s">
        <v>86</v>
      </c>
      <c r="E21" s="4">
        <v>5060</v>
      </c>
    </row>
    <row r="22" spans="1:5" x14ac:dyDescent="0.3">
      <c r="A22" t="s">
        <v>87</v>
      </c>
      <c r="B22" t="s">
        <v>88</v>
      </c>
      <c r="C22" t="s">
        <v>89</v>
      </c>
      <c r="D22" t="s">
        <v>14</v>
      </c>
      <c r="E22" s="4">
        <v>5301</v>
      </c>
    </row>
    <row r="23" spans="1:5" x14ac:dyDescent="0.3">
      <c r="A23" s="2" t="s">
        <v>90</v>
      </c>
      <c r="B23" s="2" t="s">
        <v>91</v>
      </c>
      <c r="C23" s="2" t="s">
        <v>92</v>
      </c>
      <c r="D23" s="2" t="s">
        <v>93</v>
      </c>
      <c r="E23" s="3">
        <v>5753</v>
      </c>
    </row>
    <row r="24" spans="1:5" x14ac:dyDescent="0.3">
      <c r="A24" t="s">
        <v>96</v>
      </c>
      <c r="B24" t="s">
        <v>97</v>
      </c>
      <c r="C24" t="s">
        <v>98</v>
      </c>
      <c r="D24" t="s">
        <v>99</v>
      </c>
      <c r="E24" s="4">
        <v>5036</v>
      </c>
    </row>
    <row r="25" spans="1:5" x14ac:dyDescent="0.3">
      <c r="A25" s="2" t="s">
        <v>100</v>
      </c>
      <c r="B25" s="2" t="s">
        <v>101</v>
      </c>
      <c r="C25" s="2" t="s">
        <v>102</v>
      </c>
      <c r="D25" s="2" t="s">
        <v>103</v>
      </c>
      <c r="E25" s="3">
        <v>5038</v>
      </c>
    </row>
    <row r="26" spans="1:5" x14ac:dyDescent="0.3">
      <c r="A26" s="2" t="s">
        <v>104</v>
      </c>
      <c r="B26" s="2" t="s">
        <v>105</v>
      </c>
      <c r="C26" s="2" t="s">
        <v>106</v>
      </c>
      <c r="D26" s="2" t="s">
        <v>65</v>
      </c>
      <c r="E26" s="3">
        <v>5495</v>
      </c>
    </row>
    <row r="27" spans="1:5" x14ac:dyDescent="0.3">
      <c r="A27" s="2" t="s">
        <v>873</v>
      </c>
      <c r="B27" s="2" t="s">
        <v>874</v>
      </c>
      <c r="C27" s="2"/>
      <c r="D27" s="2"/>
      <c r="E27" s="3"/>
    </row>
    <row r="28" spans="1:5" x14ac:dyDescent="0.3">
      <c r="A28" t="s">
        <v>107</v>
      </c>
      <c r="B28" t="s">
        <v>108</v>
      </c>
      <c r="C28" t="s">
        <v>109</v>
      </c>
      <c r="D28" t="s">
        <v>110</v>
      </c>
      <c r="E28" s="4" t="s">
        <v>111</v>
      </c>
    </row>
    <row r="29" spans="1:5" x14ac:dyDescent="0.3">
      <c r="A29" s="2" t="s">
        <v>113</v>
      </c>
      <c r="B29" s="2" t="s">
        <v>114</v>
      </c>
      <c r="C29" s="2" t="s">
        <v>115</v>
      </c>
      <c r="D29" s="2" t="s">
        <v>116</v>
      </c>
      <c r="E29" s="3">
        <v>5832</v>
      </c>
    </row>
    <row r="30" spans="1:5" x14ac:dyDescent="0.3">
      <c r="A30" t="s">
        <v>117</v>
      </c>
      <c r="B30" s="6" t="s">
        <v>118</v>
      </c>
      <c r="C30" s="7" t="s">
        <v>119</v>
      </c>
      <c r="D30" s="7" t="s">
        <v>42</v>
      </c>
      <c r="E30" s="8">
        <v>5401</v>
      </c>
    </row>
    <row r="31" spans="1:5" x14ac:dyDescent="0.3">
      <c r="A31" t="s">
        <v>120</v>
      </c>
      <c r="B31" t="s">
        <v>121</v>
      </c>
      <c r="C31" t="s">
        <v>122</v>
      </c>
      <c r="D31" t="s">
        <v>123</v>
      </c>
      <c r="E31" s="4">
        <v>5254</v>
      </c>
    </row>
    <row r="32" spans="1:5" x14ac:dyDescent="0.3">
      <c r="A32" t="s">
        <v>124</v>
      </c>
      <c r="B32" t="s">
        <v>125</v>
      </c>
      <c r="C32" t="s">
        <v>126</v>
      </c>
      <c r="D32" t="s">
        <v>127</v>
      </c>
      <c r="E32" s="4">
        <v>5650</v>
      </c>
    </row>
    <row r="33" spans="1:5" x14ac:dyDescent="0.3">
      <c r="A33" s="2" t="s">
        <v>128</v>
      </c>
      <c r="B33" s="2" t="s">
        <v>129</v>
      </c>
      <c r="C33" s="2" t="s">
        <v>130</v>
      </c>
      <c r="D33" s="2" t="s">
        <v>131</v>
      </c>
      <c r="E33" s="3">
        <v>5819</v>
      </c>
    </row>
    <row r="34" spans="1:5" x14ac:dyDescent="0.3">
      <c r="A34" t="s">
        <v>134</v>
      </c>
      <c r="B34" s="6" t="s">
        <v>135</v>
      </c>
      <c r="C34" s="7" t="s">
        <v>136</v>
      </c>
      <c r="D34" s="7" t="s">
        <v>22</v>
      </c>
      <c r="E34" s="8">
        <v>5452</v>
      </c>
    </row>
    <row r="35" spans="1:5" x14ac:dyDescent="0.3">
      <c r="A35" s="2" t="s">
        <v>137</v>
      </c>
      <c r="B35" s="2" t="s">
        <v>138</v>
      </c>
      <c r="C35" s="2" t="s">
        <v>139</v>
      </c>
      <c r="D35" s="2" t="s">
        <v>140</v>
      </c>
      <c r="E35" s="3">
        <v>5403</v>
      </c>
    </row>
    <row r="36" spans="1:5" x14ac:dyDescent="0.3">
      <c r="A36" s="2" t="s">
        <v>142</v>
      </c>
      <c r="B36" s="2" t="s">
        <v>143</v>
      </c>
      <c r="C36" s="2" t="s">
        <v>144</v>
      </c>
      <c r="D36" s="2" t="s">
        <v>26</v>
      </c>
      <c r="E36" s="3">
        <v>5491</v>
      </c>
    </row>
    <row r="37" spans="1:5" x14ac:dyDescent="0.3">
      <c r="A37" s="2" t="s">
        <v>145</v>
      </c>
      <c r="B37" s="2" t="s">
        <v>146</v>
      </c>
      <c r="C37" s="2" t="s">
        <v>147</v>
      </c>
      <c r="D37" s="2" t="s">
        <v>112</v>
      </c>
      <c r="E37" s="3">
        <v>5465</v>
      </c>
    </row>
    <row r="38" spans="1:5" x14ac:dyDescent="0.3">
      <c r="A38" s="2" t="s">
        <v>943</v>
      </c>
      <c r="B38" s="2" t="s">
        <v>942</v>
      </c>
      <c r="C38" s="2" t="s">
        <v>944</v>
      </c>
      <c r="D38" s="2" t="s">
        <v>51</v>
      </c>
      <c r="E38" s="3"/>
    </row>
    <row r="39" spans="1:5" x14ac:dyDescent="0.3">
      <c r="A39" s="2" t="s">
        <v>149</v>
      </c>
      <c r="B39" s="2" t="s">
        <v>150</v>
      </c>
      <c r="C39" s="2" t="s">
        <v>151</v>
      </c>
      <c r="D39" s="2" t="s">
        <v>152</v>
      </c>
      <c r="E39" s="5">
        <v>5658</v>
      </c>
    </row>
    <row r="40" spans="1:5" x14ac:dyDescent="0.3">
      <c r="A40" s="2" t="s">
        <v>153</v>
      </c>
      <c r="B40" s="2" t="s">
        <v>154</v>
      </c>
      <c r="C40" s="2" t="s">
        <v>155</v>
      </c>
      <c r="D40" s="2" t="s">
        <v>42</v>
      </c>
      <c r="E40" s="3">
        <v>5401</v>
      </c>
    </row>
    <row r="41" spans="1:5" x14ac:dyDescent="0.3">
      <c r="A41" s="2" t="s">
        <v>156</v>
      </c>
      <c r="B41" s="2" t="s">
        <v>157</v>
      </c>
      <c r="C41" s="2" t="s">
        <v>158</v>
      </c>
      <c r="D41" s="2" t="s">
        <v>159</v>
      </c>
      <c r="E41" s="3">
        <v>5701</v>
      </c>
    </row>
    <row r="42" spans="1:5" x14ac:dyDescent="0.3">
      <c r="A42" t="s">
        <v>160</v>
      </c>
      <c r="B42" t="s">
        <v>161</v>
      </c>
      <c r="C42" t="s">
        <v>162</v>
      </c>
      <c r="D42" t="s">
        <v>163</v>
      </c>
      <c r="E42" s="4">
        <v>5446</v>
      </c>
    </row>
    <row r="43" spans="1:5" x14ac:dyDescent="0.3">
      <c r="A43" t="s">
        <v>164</v>
      </c>
      <c r="B43" s="6" t="s">
        <v>165</v>
      </c>
      <c r="C43" s="7" t="s">
        <v>166</v>
      </c>
      <c r="D43" s="7" t="s">
        <v>167</v>
      </c>
      <c r="E43" s="8">
        <v>5450</v>
      </c>
    </row>
    <row r="44" spans="1:5" x14ac:dyDescent="0.3">
      <c r="A44" s="2" t="s">
        <v>168</v>
      </c>
      <c r="B44" s="2" t="s">
        <v>169</v>
      </c>
      <c r="C44" s="2" t="s">
        <v>170</v>
      </c>
      <c r="D44" s="2" t="s">
        <v>171</v>
      </c>
      <c r="E44" s="3">
        <v>5671</v>
      </c>
    </row>
    <row r="45" spans="1:5" x14ac:dyDescent="0.3">
      <c r="A45" s="2" t="s">
        <v>172</v>
      </c>
      <c r="B45" s="2" t="s">
        <v>173</v>
      </c>
      <c r="C45" s="2" t="s">
        <v>174</v>
      </c>
      <c r="D45" s="2" t="s">
        <v>14</v>
      </c>
      <c r="E45" s="3">
        <v>5302</v>
      </c>
    </row>
    <row r="46" spans="1:5" x14ac:dyDescent="0.3">
      <c r="A46" t="s">
        <v>175</v>
      </c>
      <c r="B46" t="s">
        <v>176</v>
      </c>
      <c r="C46" t="s">
        <v>132</v>
      </c>
      <c r="D46" t="s">
        <v>177</v>
      </c>
      <c r="E46" s="4">
        <v>5824</v>
      </c>
    </row>
    <row r="47" spans="1:5" x14ac:dyDescent="0.3">
      <c r="A47" s="2" t="s">
        <v>178</v>
      </c>
      <c r="B47" s="2" t="s">
        <v>179</v>
      </c>
      <c r="C47" s="2" t="s">
        <v>180</v>
      </c>
      <c r="D47" s="2" t="s">
        <v>82</v>
      </c>
      <c r="E47" s="3">
        <v>5033</v>
      </c>
    </row>
    <row r="48" spans="1:5" x14ac:dyDescent="0.3">
      <c r="A48" s="2" t="s">
        <v>181</v>
      </c>
      <c r="B48" s="2" t="s">
        <v>182</v>
      </c>
      <c r="C48" s="2" t="s">
        <v>183</v>
      </c>
      <c r="D48" s="2" t="s">
        <v>184</v>
      </c>
      <c r="E48" s="5">
        <v>5851</v>
      </c>
    </row>
    <row r="49" spans="1:5" x14ac:dyDescent="0.3">
      <c r="A49" s="2" t="s">
        <v>185</v>
      </c>
      <c r="B49" s="2" t="s">
        <v>186</v>
      </c>
      <c r="C49" s="2" t="s">
        <v>187</v>
      </c>
      <c r="D49" s="2" t="s">
        <v>131</v>
      </c>
      <c r="E49" s="3">
        <v>5819</v>
      </c>
    </row>
    <row r="50" spans="1:5" x14ac:dyDescent="0.3">
      <c r="A50" s="2" t="s">
        <v>945</v>
      </c>
      <c r="B50" s="2" t="s">
        <v>946</v>
      </c>
      <c r="C50" s="2" t="s">
        <v>947</v>
      </c>
      <c r="D50" s="2" t="s">
        <v>948</v>
      </c>
      <c r="E50" s="3"/>
    </row>
    <row r="51" spans="1:5" x14ac:dyDescent="0.3">
      <c r="A51" t="s">
        <v>190</v>
      </c>
      <c r="B51" t="s">
        <v>191</v>
      </c>
      <c r="C51" t="s">
        <v>192</v>
      </c>
      <c r="D51" t="s">
        <v>193</v>
      </c>
      <c r="E51" s="4" t="s">
        <v>194</v>
      </c>
    </row>
    <row r="52" spans="1:5" x14ac:dyDescent="0.3">
      <c r="A52" s="2" t="s">
        <v>195</v>
      </c>
      <c r="B52" s="2" t="s">
        <v>196</v>
      </c>
      <c r="C52" s="2" t="s">
        <v>197</v>
      </c>
      <c r="D52" s="2" t="s">
        <v>116</v>
      </c>
      <c r="E52" s="3">
        <v>5832</v>
      </c>
    </row>
    <row r="53" spans="1:5" x14ac:dyDescent="0.3">
      <c r="A53" s="2" t="s">
        <v>198</v>
      </c>
      <c r="B53" s="2" t="s">
        <v>199</v>
      </c>
      <c r="C53" s="2" t="s">
        <v>200</v>
      </c>
      <c r="D53" s="2" t="s">
        <v>73</v>
      </c>
      <c r="E53" s="3">
        <v>5661</v>
      </c>
    </row>
    <row r="54" spans="1:5" x14ac:dyDescent="0.3">
      <c r="A54" t="s">
        <v>201</v>
      </c>
      <c r="B54" t="s">
        <v>202</v>
      </c>
      <c r="C54" t="s">
        <v>203</v>
      </c>
      <c r="D54" t="s">
        <v>204</v>
      </c>
      <c r="E54" s="4" t="s">
        <v>205</v>
      </c>
    </row>
    <row r="55" spans="1:5" x14ac:dyDescent="0.3">
      <c r="A55" s="2" t="s">
        <v>206</v>
      </c>
      <c r="B55" s="2" t="s">
        <v>207</v>
      </c>
      <c r="C55" s="2" t="s">
        <v>208</v>
      </c>
      <c r="D55" s="2" t="s">
        <v>209</v>
      </c>
      <c r="E55" s="3">
        <v>5041</v>
      </c>
    </row>
    <row r="56" spans="1:5" x14ac:dyDescent="0.3">
      <c r="A56" s="2" t="s">
        <v>869</v>
      </c>
      <c r="B56" s="2" t="s">
        <v>870</v>
      </c>
      <c r="C56" s="2"/>
      <c r="D56" s="2" t="s">
        <v>189</v>
      </c>
      <c r="E56" s="3"/>
    </row>
    <row r="57" spans="1:5" x14ac:dyDescent="0.3">
      <c r="A57" t="s">
        <v>210</v>
      </c>
      <c r="B57" t="s">
        <v>211</v>
      </c>
      <c r="C57" t="s">
        <v>212</v>
      </c>
      <c r="D57" t="s">
        <v>42</v>
      </c>
      <c r="E57" s="4">
        <v>5401</v>
      </c>
    </row>
    <row r="58" spans="1:5" x14ac:dyDescent="0.3">
      <c r="A58" s="2" t="s">
        <v>213</v>
      </c>
      <c r="B58" s="2" t="s">
        <v>214</v>
      </c>
      <c r="C58" s="2" t="s">
        <v>215</v>
      </c>
      <c r="D58" s="2" t="s">
        <v>216</v>
      </c>
      <c r="E58" s="5">
        <v>5482</v>
      </c>
    </row>
    <row r="59" spans="1:5" x14ac:dyDescent="0.3">
      <c r="A59" t="s">
        <v>217</v>
      </c>
      <c r="B59" t="s">
        <v>218</v>
      </c>
      <c r="C59" t="s">
        <v>219</v>
      </c>
      <c r="D59" t="s">
        <v>22</v>
      </c>
      <c r="E59" s="4">
        <v>5452</v>
      </c>
    </row>
    <row r="60" spans="1:5" x14ac:dyDescent="0.3">
      <c r="A60" t="s">
        <v>220</v>
      </c>
      <c r="B60" t="s">
        <v>221</v>
      </c>
      <c r="C60" t="s">
        <v>222</v>
      </c>
      <c r="D60" t="s">
        <v>22</v>
      </c>
      <c r="E60" s="4">
        <v>5452</v>
      </c>
    </row>
    <row r="61" spans="1:5" x14ac:dyDescent="0.3">
      <c r="A61" t="s">
        <v>223</v>
      </c>
      <c r="B61" t="s">
        <v>224</v>
      </c>
      <c r="C61" t="s">
        <v>225</v>
      </c>
      <c r="D61" t="s">
        <v>22</v>
      </c>
      <c r="E61" s="4">
        <v>5452</v>
      </c>
    </row>
    <row r="62" spans="1:5" x14ac:dyDescent="0.3">
      <c r="A62" s="2" t="s">
        <v>226</v>
      </c>
      <c r="B62" s="2" t="s">
        <v>227</v>
      </c>
      <c r="C62" s="2" t="s">
        <v>228</v>
      </c>
      <c r="D62" s="2" t="s">
        <v>159</v>
      </c>
      <c r="E62" s="3">
        <v>5701</v>
      </c>
    </row>
    <row r="63" spans="1:5" x14ac:dyDescent="0.3">
      <c r="A63" t="s">
        <v>230</v>
      </c>
      <c r="B63" t="s">
        <v>231</v>
      </c>
      <c r="C63" t="s">
        <v>232</v>
      </c>
      <c r="D63" t="s">
        <v>233</v>
      </c>
      <c r="E63" s="4">
        <v>5456</v>
      </c>
    </row>
    <row r="64" spans="1:5" x14ac:dyDescent="0.3">
      <c r="A64" t="s">
        <v>234</v>
      </c>
      <c r="B64" t="s">
        <v>235</v>
      </c>
      <c r="C64" t="s">
        <v>236</v>
      </c>
      <c r="D64" t="s">
        <v>237</v>
      </c>
      <c r="E64" s="4">
        <v>5486</v>
      </c>
    </row>
    <row r="65" spans="1:5" x14ac:dyDescent="0.3">
      <c r="A65" s="2" t="s">
        <v>238</v>
      </c>
      <c r="B65" s="2" t="s">
        <v>239</v>
      </c>
      <c r="C65" s="2" t="s">
        <v>240</v>
      </c>
      <c r="D65" s="2" t="s">
        <v>13</v>
      </c>
      <c r="E65" s="3">
        <v>5201</v>
      </c>
    </row>
    <row r="66" spans="1:5" x14ac:dyDescent="0.3">
      <c r="A66" s="2" t="s">
        <v>241</v>
      </c>
      <c r="B66" s="2" t="s">
        <v>242</v>
      </c>
      <c r="C66" s="2" t="s">
        <v>243</v>
      </c>
      <c r="D66" s="2" t="s">
        <v>244</v>
      </c>
      <c r="E66" s="3">
        <v>5079</v>
      </c>
    </row>
    <row r="67" spans="1:5" x14ac:dyDescent="0.3">
      <c r="A67" t="s">
        <v>245</v>
      </c>
      <c r="B67" t="s">
        <v>246</v>
      </c>
      <c r="C67" t="s">
        <v>247</v>
      </c>
      <c r="D67" t="s">
        <v>22</v>
      </c>
      <c r="E67" s="4">
        <v>5452</v>
      </c>
    </row>
    <row r="68" spans="1:5" x14ac:dyDescent="0.3">
      <c r="A68" t="s">
        <v>248</v>
      </c>
      <c r="B68" t="s">
        <v>249</v>
      </c>
      <c r="C68" t="s">
        <v>250</v>
      </c>
      <c r="D68" t="s">
        <v>140</v>
      </c>
      <c r="E68" s="4">
        <v>5403</v>
      </c>
    </row>
    <row r="69" spans="1:5" x14ac:dyDescent="0.3">
      <c r="A69" s="2" t="s">
        <v>251</v>
      </c>
      <c r="B69" s="2" t="s">
        <v>252</v>
      </c>
      <c r="C69" s="2" t="s">
        <v>253</v>
      </c>
      <c r="D69" s="2" t="s">
        <v>131</v>
      </c>
      <c r="E69" s="3">
        <v>5819</v>
      </c>
    </row>
    <row r="70" spans="1:5" x14ac:dyDescent="0.3">
      <c r="A70" s="2" t="s">
        <v>254</v>
      </c>
      <c r="B70" s="2" t="s">
        <v>255</v>
      </c>
      <c r="C70" s="2" t="s">
        <v>256</v>
      </c>
      <c r="D70" s="2" t="s">
        <v>13</v>
      </c>
      <c r="E70" s="3">
        <v>5201</v>
      </c>
    </row>
    <row r="71" spans="1:5" x14ac:dyDescent="0.3">
      <c r="A71" t="s">
        <v>257</v>
      </c>
      <c r="B71" t="s">
        <v>258</v>
      </c>
      <c r="C71" t="s">
        <v>259</v>
      </c>
      <c r="D71" t="s">
        <v>260</v>
      </c>
      <c r="E71" s="4">
        <v>5458</v>
      </c>
    </row>
    <row r="72" spans="1:5" x14ac:dyDescent="0.3">
      <c r="A72" t="s">
        <v>261</v>
      </c>
      <c r="B72" t="s">
        <v>262</v>
      </c>
      <c r="C72" t="s">
        <v>263</v>
      </c>
      <c r="D72" t="s">
        <v>148</v>
      </c>
      <c r="E72" s="4">
        <v>5143</v>
      </c>
    </row>
    <row r="73" spans="1:5" x14ac:dyDescent="0.3">
      <c r="A73" s="2" t="s">
        <v>264</v>
      </c>
      <c r="B73" s="2" t="s">
        <v>265</v>
      </c>
      <c r="C73" s="2" t="s">
        <v>266</v>
      </c>
      <c r="D73" s="2" t="s">
        <v>13</v>
      </c>
      <c r="E73" s="5">
        <v>5201</v>
      </c>
    </row>
    <row r="74" spans="1:5" x14ac:dyDescent="0.3">
      <c r="A74" s="2" t="s">
        <v>267</v>
      </c>
      <c r="B74" s="2" t="s">
        <v>268</v>
      </c>
      <c r="C74" s="2" t="s">
        <v>269</v>
      </c>
      <c r="D74" s="2" t="s">
        <v>229</v>
      </c>
      <c r="E74" s="3">
        <v>5673</v>
      </c>
    </row>
    <row r="75" spans="1:5" x14ac:dyDescent="0.3">
      <c r="A75" s="2" t="s">
        <v>270</v>
      </c>
      <c r="B75" s="2" t="s">
        <v>271</v>
      </c>
      <c r="C75" s="2" t="s">
        <v>272</v>
      </c>
      <c r="D75" s="2" t="s">
        <v>273</v>
      </c>
      <c r="E75" s="3">
        <v>5346</v>
      </c>
    </row>
    <row r="76" spans="1:5" x14ac:dyDescent="0.3">
      <c r="A76" t="s">
        <v>274</v>
      </c>
      <c r="B76" t="s">
        <v>275</v>
      </c>
      <c r="C76" t="s">
        <v>276</v>
      </c>
      <c r="D76" t="s">
        <v>277</v>
      </c>
      <c r="E76" s="4">
        <v>5301</v>
      </c>
    </row>
    <row r="77" spans="1:5" x14ac:dyDescent="0.3">
      <c r="A77" t="s">
        <v>278</v>
      </c>
      <c r="B77" t="s">
        <v>279</v>
      </c>
      <c r="C77" t="s">
        <v>280</v>
      </c>
      <c r="D77" t="s">
        <v>281</v>
      </c>
      <c r="E77" s="4">
        <v>5048</v>
      </c>
    </row>
    <row r="78" spans="1:5" x14ac:dyDescent="0.3">
      <c r="A78" t="s">
        <v>282</v>
      </c>
      <c r="B78" t="s">
        <v>283</v>
      </c>
      <c r="C78" t="s">
        <v>284</v>
      </c>
      <c r="D78" t="s">
        <v>285</v>
      </c>
      <c r="E78" s="4">
        <v>5660</v>
      </c>
    </row>
    <row r="79" spans="1:5" x14ac:dyDescent="0.3">
      <c r="A79" t="s">
        <v>286</v>
      </c>
      <c r="B79" t="s">
        <v>287</v>
      </c>
      <c r="C79" t="s">
        <v>288</v>
      </c>
      <c r="D79" t="s">
        <v>22</v>
      </c>
      <c r="E79" s="4">
        <v>5452</v>
      </c>
    </row>
    <row r="80" spans="1:5" x14ac:dyDescent="0.3">
      <c r="A80" s="2" t="s">
        <v>289</v>
      </c>
      <c r="B80" s="2" t="s">
        <v>290</v>
      </c>
      <c r="C80" s="2" t="s">
        <v>291</v>
      </c>
      <c r="D80" s="2" t="s">
        <v>13</v>
      </c>
      <c r="E80" s="3">
        <v>5201</v>
      </c>
    </row>
    <row r="81" spans="1:5" x14ac:dyDescent="0.3">
      <c r="A81" s="2" t="s">
        <v>292</v>
      </c>
      <c r="B81" s="2" t="s">
        <v>293</v>
      </c>
      <c r="C81" s="2" t="s">
        <v>294</v>
      </c>
      <c r="D81" s="2" t="s">
        <v>14</v>
      </c>
      <c r="E81" s="3">
        <v>5301</v>
      </c>
    </row>
    <row r="82" spans="1:5" x14ac:dyDescent="0.3">
      <c r="A82" t="s">
        <v>295</v>
      </c>
      <c r="B82" t="s">
        <v>296</v>
      </c>
      <c r="C82" t="s">
        <v>297</v>
      </c>
      <c r="D82" t="s">
        <v>298</v>
      </c>
      <c r="E82" s="4">
        <v>5830</v>
      </c>
    </row>
    <row r="83" spans="1:5" x14ac:dyDescent="0.3">
      <c r="A83" s="2" t="s">
        <v>299</v>
      </c>
      <c r="B83" s="2" t="s">
        <v>300</v>
      </c>
      <c r="C83" s="2" t="s">
        <v>301</v>
      </c>
      <c r="D83" s="2" t="s">
        <v>14</v>
      </c>
      <c r="E83" s="3">
        <v>5301</v>
      </c>
    </row>
    <row r="84" spans="1:5" x14ac:dyDescent="0.3">
      <c r="A84" s="2" t="s">
        <v>302</v>
      </c>
      <c r="B84" s="2" t="s">
        <v>303</v>
      </c>
      <c r="C84" s="2" t="s">
        <v>304</v>
      </c>
      <c r="D84" s="2" t="s">
        <v>141</v>
      </c>
      <c r="E84" s="5">
        <v>5401</v>
      </c>
    </row>
    <row r="85" spans="1:5" x14ac:dyDescent="0.3">
      <c r="A85" t="s">
        <v>306</v>
      </c>
      <c r="B85" t="s">
        <v>307</v>
      </c>
      <c r="C85" t="s">
        <v>308</v>
      </c>
      <c r="D85" t="s">
        <v>309</v>
      </c>
      <c r="E85" s="4">
        <v>5343</v>
      </c>
    </row>
    <row r="86" spans="1:5" x14ac:dyDescent="0.3">
      <c r="A86" s="2" t="s">
        <v>310</v>
      </c>
      <c r="B86" s="2" t="s">
        <v>311</v>
      </c>
      <c r="C86" s="2" t="s">
        <v>312</v>
      </c>
      <c r="D86" s="2" t="s">
        <v>65</v>
      </c>
      <c r="E86" s="3">
        <v>5495</v>
      </c>
    </row>
    <row r="87" spans="1:5" x14ac:dyDescent="0.3">
      <c r="A87" t="s">
        <v>314</v>
      </c>
      <c r="B87" t="s">
        <v>315</v>
      </c>
      <c r="C87" t="s">
        <v>316</v>
      </c>
      <c r="D87" t="s">
        <v>317</v>
      </c>
      <c r="E87" s="4">
        <v>5751</v>
      </c>
    </row>
    <row r="88" spans="1:5" x14ac:dyDescent="0.3">
      <c r="A88" s="2" t="s">
        <v>318</v>
      </c>
      <c r="B88" s="2" t="s">
        <v>319</v>
      </c>
      <c r="C88" s="2" t="s">
        <v>320</v>
      </c>
      <c r="D88" s="2" t="s">
        <v>317</v>
      </c>
      <c r="E88" s="3">
        <v>5751</v>
      </c>
    </row>
    <row r="89" spans="1:5" x14ac:dyDescent="0.3">
      <c r="A89" s="2" t="s">
        <v>321</v>
      </c>
      <c r="B89" s="2" t="s">
        <v>322</v>
      </c>
      <c r="C89" s="2" t="s">
        <v>323</v>
      </c>
      <c r="D89" s="2" t="s">
        <v>324</v>
      </c>
      <c r="E89" s="3">
        <v>5345</v>
      </c>
    </row>
    <row r="90" spans="1:5" x14ac:dyDescent="0.3">
      <c r="A90" s="2" t="s">
        <v>325</v>
      </c>
      <c r="B90" s="2" t="s">
        <v>326</v>
      </c>
      <c r="C90" s="2" t="s">
        <v>327</v>
      </c>
      <c r="D90" s="2" t="s">
        <v>61</v>
      </c>
      <c r="E90" s="3">
        <v>5158</v>
      </c>
    </row>
    <row r="91" spans="1:5" x14ac:dyDescent="0.3">
      <c r="A91" s="2" t="s">
        <v>328</v>
      </c>
      <c r="B91" s="2" t="s">
        <v>329</v>
      </c>
      <c r="C91" s="2" t="s">
        <v>330</v>
      </c>
      <c r="D91" s="2" t="s">
        <v>216</v>
      </c>
      <c r="E91" s="3">
        <v>5482</v>
      </c>
    </row>
    <row r="92" spans="1:5" x14ac:dyDescent="0.3">
      <c r="A92" s="2" t="s">
        <v>331</v>
      </c>
      <c r="B92" s="2" t="s">
        <v>332</v>
      </c>
      <c r="C92" s="2" t="s">
        <v>333</v>
      </c>
      <c r="D92" s="2" t="s">
        <v>73</v>
      </c>
      <c r="E92" s="5">
        <v>5661</v>
      </c>
    </row>
    <row r="93" spans="1:5" x14ac:dyDescent="0.3">
      <c r="A93" s="2" t="s">
        <v>334</v>
      </c>
      <c r="B93" s="2" t="s">
        <v>335</v>
      </c>
      <c r="C93" s="2" t="s">
        <v>336</v>
      </c>
      <c r="D93" s="2" t="s">
        <v>313</v>
      </c>
      <c r="E93" s="3">
        <v>5656</v>
      </c>
    </row>
    <row r="94" spans="1:5" x14ac:dyDescent="0.3">
      <c r="A94" s="2" t="s">
        <v>337</v>
      </c>
      <c r="B94" s="2" t="s">
        <v>338</v>
      </c>
      <c r="C94" s="2" t="s">
        <v>339</v>
      </c>
      <c r="D94" s="2" t="s">
        <v>184</v>
      </c>
      <c r="E94" s="3">
        <v>5851</v>
      </c>
    </row>
    <row r="95" spans="1:5" x14ac:dyDescent="0.3">
      <c r="A95" s="2" t="s">
        <v>341</v>
      </c>
      <c r="B95" s="2" t="s">
        <v>342</v>
      </c>
      <c r="C95" s="2" t="s">
        <v>343</v>
      </c>
      <c r="D95" s="2" t="s">
        <v>188</v>
      </c>
      <c r="E95" s="3">
        <v>5251</v>
      </c>
    </row>
    <row r="96" spans="1:5" x14ac:dyDescent="0.3">
      <c r="A96" t="s">
        <v>344</v>
      </c>
      <c r="B96" t="s">
        <v>345</v>
      </c>
      <c r="C96" t="s">
        <v>346</v>
      </c>
      <c r="D96" t="s">
        <v>77</v>
      </c>
      <c r="E96" s="4">
        <v>5149</v>
      </c>
    </row>
    <row r="97" spans="1:5" x14ac:dyDescent="0.3">
      <c r="A97" t="s">
        <v>347</v>
      </c>
      <c r="B97" t="s">
        <v>348</v>
      </c>
      <c r="C97" t="s">
        <v>349</v>
      </c>
      <c r="D97" t="s">
        <v>350</v>
      </c>
      <c r="E97" s="4">
        <v>5904</v>
      </c>
    </row>
    <row r="98" spans="1:5" x14ac:dyDescent="0.3">
      <c r="A98" s="2" t="s">
        <v>351</v>
      </c>
      <c r="B98" s="2" t="s">
        <v>352</v>
      </c>
      <c r="C98" s="2" t="s">
        <v>354</v>
      </c>
      <c r="D98" s="2" t="s">
        <v>353</v>
      </c>
      <c r="E98" s="3">
        <v>5850</v>
      </c>
    </row>
    <row r="99" spans="1:5" x14ac:dyDescent="0.3">
      <c r="A99" t="s">
        <v>355</v>
      </c>
      <c r="B99" s="6" t="s">
        <v>352</v>
      </c>
      <c r="C99" s="7" t="s">
        <v>352</v>
      </c>
      <c r="D99" s="7" t="s">
        <v>353</v>
      </c>
      <c r="E99" s="8">
        <v>5850</v>
      </c>
    </row>
    <row r="100" spans="1:5" x14ac:dyDescent="0.3">
      <c r="A100" s="2" t="s">
        <v>358</v>
      </c>
      <c r="B100" s="2" t="s">
        <v>359</v>
      </c>
      <c r="C100" s="2" t="s">
        <v>360</v>
      </c>
      <c r="D100" s="2" t="s">
        <v>123</v>
      </c>
      <c r="E100" s="3">
        <v>5254</v>
      </c>
    </row>
    <row r="101" spans="1:5" x14ac:dyDescent="0.3">
      <c r="A101" s="2" t="s">
        <v>361</v>
      </c>
      <c r="B101" s="2" t="s">
        <v>362</v>
      </c>
      <c r="C101" s="2" t="s">
        <v>363</v>
      </c>
      <c r="D101" s="2" t="s">
        <v>133</v>
      </c>
      <c r="E101" s="5">
        <v>5477</v>
      </c>
    </row>
    <row r="102" spans="1:5" x14ac:dyDescent="0.3">
      <c r="A102" s="2" t="s">
        <v>364</v>
      </c>
      <c r="B102" s="2" t="s">
        <v>365</v>
      </c>
      <c r="C102" s="2" t="s">
        <v>366</v>
      </c>
      <c r="D102" s="2" t="s">
        <v>357</v>
      </c>
      <c r="E102" s="3">
        <v>5255</v>
      </c>
    </row>
    <row r="103" spans="1:5" x14ac:dyDescent="0.3">
      <c r="A103" s="2" t="s">
        <v>367</v>
      </c>
      <c r="B103" s="2" t="s">
        <v>368</v>
      </c>
      <c r="C103" s="2" t="s">
        <v>369</v>
      </c>
      <c r="D103" s="2" t="s">
        <v>370</v>
      </c>
      <c r="E103" s="3">
        <v>5667</v>
      </c>
    </row>
    <row r="104" spans="1:5" x14ac:dyDescent="0.3">
      <c r="A104" s="2" t="s">
        <v>865</v>
      </c>
      <c r="B104" s="2" t="s">
        <v>864</v>
      </c>
      <c r="C104" s="2"/>
      <c r="D104" s="2"/>
      <c r="E104" s="3"/>
    </row>
    <row r="105" spans="1:5" x14ac:dyDescent="0.3">
      <c r="A105" s="2" t="s">
        <v>371</v>
      </c>
      <c r="B105" s="2" t="s">
        <v>372</v>
      </c>
      <c r="C105" s="2" t="s">
        <v>373</v>
      </c>
      <c r="D105" s="2" t="s">
        <v>42</v>
      </c>
      <c r="E105" s="3">
        <v>5401</v>
      </c>
    </row>
    <row r="106" spans="1:5" x14ac:dyDescent="0.3">
      <c r="A106" s="2" t="s">
        <v>374</v>
      </c>
      <c r="B106" s="2" t="s">
        <v>375</v>
      </c>
      <c r="C106" s="2" t="s">
        <v>376</v>
      </c>
      <c r="D106" s="2" t="s">
        <v>14</v>
      </c>
      <c r="E106" s="3">
        <v>5301</v>
      </c>
    </row>
    <row r="107" spans="1:5" x14ac:dyDescent="0.3">
      <c r="A107" s="2" t="s">
        <v>377</v>
      </c>
      <c r="B107" s="2" t="s">
        <v>378</v>
      </c>
      <c r="C107" s="2" t="s">
        <v>379</v>
      </c>
      <c r="D107" s="2" t="s">
        <v>189</v>
      </c>
      <c r="E107" s="3">
        <v>5001</v>
      </c>
    </row>
    <row r="108" spans="1:5" x14ac:dyDescent="0.3">
      <c r="A108" t="s">
        <v>380</v>
      </c>
      <c r="B108" t="s">
        <v>381</v>
      </c>
      <c r="C108" t="s">
        <v>382</v>
      </c>
      <c r="D108" t="s">
        <v>93</v>
      </c>
      <c r="E108" s="4">
        <v>5753</v>
      </c>
    </row>
    <row r="109" spans="1:5" x14ac:dyDescent="0.3">
      <c r="A109" t="s">
        <v>383</v>
      </c>
      <c r="B109" t="s">
        <v>384</v>
      </c>
      <c r="C109" t="s">
        <v>385</v>
      </c>
      <c r="D109" t="s">
        <v>93</v>
      </c>
      <c r="E109" s="4">
        <v>5753</v>
      </c>
    </row>
    <row r="110" spans="1:5" x14ac:dyDescent="0.3">
      <c r="A110" t="s">
        <v>386</v>
      </c>
      <c r="B110" t="s">
        <v>387</v>
      </c>
      <c r="C110" t="s">
        <v>388</v>
      </c>
      <c r="D110" t="s">
        <v>389</v>
      </c>
      <c r="E110" s="4" t="s">
        <v>390</v>
      </c>
    </row>
    <row r="111" spans="1:5" x14ac:dyDescent="0.3">
      <c r="A111" t="s">
        <v>391</v>
      </c>
      <c r="B111" t="s">
        <v>392</v>
      </c>
      <c r="C111" t="s">
        <v>393</v>
      </c>
      <c r="D111" t="s">
        <v>394</v>
      </c>
      <c r="E111" s="4">
        <v>5473</v>
      </c>
    </row>
    <row r="112" spans="1:5" x14ac:dyDescent="0.3">
      <c r="A112" s="2" t="s">
        <v>395</v>
      </c>
      <c r="B112" s="2" t="s">
        <v>396</v>
      </c>
      <c r="C112" s="2" t="s">
        <v>397</v>
      </c>
      <c r="D112" s="2" t="s">
        <v>51</v>
      </c>
      <c r="E112" s="5">
        <v>5641</v>
      </c>
    </row>
    <row r="113" spans="1:5" x14ac:dyDescent="0.3">
      <c r="A113" t="s">
        <v>398</v>
      </c>
      <c r="B113" t="s">
        <v>399</v>
      </c>
      <c r="C113" t="s">
        <v>400</v>
      </c>
      <c r="D113" t="s">
        <v>401</v>
      </c>
      <c r="E113" s="4">
        <v>5471</v>
      </c>
    </row>
    <row r="114" spans="1:5" x14ac:dyDescent="0.3">
      <c r="A114" s="2" t="s">
        <v>403</v>
      </c>
      <c r="B114" s="2" t="s">
        <v>404</v>
      </c>
      <c r="C114" s="2" t="s">
        <v>405</v>
      </c>
      <c r="D114" s="2" t="s">
        <v>140</v>
      </c>
      <c r="E114" s="3">
        <v>5403</v>
      </c>
    </row>
    <row r="115" spans="1:5" x14ac:dyDescent="0.3">
      <c r="A115" s="2" t="s">
        <v>406</v>
      </c>
      <c r="B115" s="2" t="s">
        <v>407</v>
      </c>
      <c r="C115" s="2" t="s">
        <v>408</v>
      </c>
      <c r="D115" s="2" t="s">
        <v>409</v>
      </c>
      <c r="E115" s="5">
        <v>5672</v>
      </c>
    </row>
    <row r="116" spans="1:5" x14ac:dyDescent="0.3">
      <c r="A116" s="2" t="s">
        <v>410</v>
      </c>
      <c r="B116" s="2" t="s">
        <v>411</v>
      </c>
      <c r="C116" s="2" t="s">
        <v>412</v>
      </c>
      <c r="D116" s="2" t="s">
        <v>413</v>
      </c>
      <c r="E116" s="3">
        <v>5340</v>
      </c>
    </row>
    <row r="117" spans="1:5" x14ac:dyDescent="0.3">
      <c r="A117" s="2" t="s">
        <v>414</v>
      </c>
      <c r="B117" s="2" t="s">
        <v>415</v>
      </c>
      <c r="C117" s="2" t="s">
        <v>416</v>
      </c>
      <c r="D117" s="2" t="s">
        <v>77</v>
      </c>
      <c r="E117" s="3">
        <v>5149</v>
      </c>
    </row>
    <row r="118" spans="1:5" x14ac:dyDescent="0.3">
      <c r="A118" t="s">
        <v>417</v>
      </c>
      <c r="B118" t="s">
        <v>418</v>
      </c>
      <c r="C118" t="s">
        <v>419</v>
      </c>
      <c r="D118" t="s">
        <v>95</v>
      </c>
      <c r="E118" s="4">
        <v>5443</v>
      </c>
    </row>
    <row r="119" spans="1:5" x14ac:dyDescent="0.3">
      <c r="A119" t="s">
        <v>420</v>
      </c>
      <c r="B119" t="s">
        <v>421</v>
      </c>
      <c r="C119" t="s">
        <v>422</v>
      </c>
      <c r="D119" t="s">
        <v>423</v>
      </c>
      <c r="E119" s="4">
        <v>5758</v>
      </c>
    </row>
    <row r="120" spans="1:5" x14ac:dyDescent="0.3">
      <c r="A120" s="2" t="s">
        <v>424</v>
      </c>
      <c r="B120" s="2" t="s">
        <v>425</v>
      </c>
      <c r="C120" s="2" t="s">
        <v>426</v>
      </c>
      <c r="D120" s="2" t="s">
        <v>409</v>
      </c>
      <c r="E120" s="3">
        <v>5672</v>
      </c>
    </row>
    <row r="121" spans="1:5" x14ac:dyDescent="0.3">
      <c r="A121" s="2" t="s">
        <v>427</v>
      </c>
      <c r="B121" s="2" t="s">
        <v>428</v>
      </c>
      <c r="C121" s="2" t="s">
        <v>429</v>
      </c>
      <c r="D121" s="2" t="s">
        <v>430</v>
      </c>
      <c r="E121" s="3">
        <v>5079</v>
      </c>
    </row>
    <row r="122" spans="1:5" x14ac:dyDescent="0.3">
      <c r="A122" s="2" t="s">
        <v>431</v>
      </c>
      <c r="B122" s="2" t="s">
        <v>432</v>
      </c>
      <c r="C122" s="2" t="s">
        <v>433</v>
      </c>
      <c r="D122" s="2" t="s">
        <v>434</v>
      </c>
      <c r="E122" s="3">
        <v>5356</v>
      </c>
    </row>
    <row r="123" spans="1:5" x14ac:dyDescent="0.3">
      <c r="A123" s="2" t="s">
        <v>435</v>
      </c>
      <c r="B123" s="2" t="s">
        <v>436</v>
      </c>
      <c r="C123" s="2" t="s">
        <v>437</v>
      </c>
      <c r="D123" s="2" t="s">
        <v>159</v>
      </c>
      <c r="E123" s="3">
        <v>5701</v>
      </c>
    </row>
    <row r="124" spans="1:5" x14ac:dyDescent="0.3">
      <c r="A124" s="2" t="s">
        <v>438</v>
      </c>
      <c r="B124" s="2" t="s">
        <v>439</v>
      </c>
      <c r="C124" s="2" t="s">
        <v>440</v>
      </c>
      <c r="D124" s="2" t="s">
        <v>14</v>
      </c>
      <c r="E124" s="3">
        <v>5301</v>
      </c>
    </row>
    <row r="125" spans="1:5" x14ac:dyDescent="0.3">
      <c r="A125" s="2" t="s">
        <v>441</v>
      </c>
      <c r="B125" s="2" t="s">
        <v>442</v>
      </c>
      <c r="C125" s="2" t="s">
        <v>443</v>
      </c>
      <c r="D125" s="2" t="s">
        <v>13</v>
      </c>
      <c r="E125" s="3">
        <v>5201</v>
      </c>
    </row>
    <row r="126" spans="1:5" x14ac:dyDescent="0.3">
      <c r="A126" s="2" t="s">
        <v>949</v>
      </c>
      <c r="B126" s="2" t="s">
        <v>950</v>
      </c>
      <c r="C126" s="2" t="s">
        <v>951</v>
      </c>
      <c r="D126" s="2" t="s">
        <v>42</v>
      </c>
      <c r="E126" s="3"/>
    </row>
    <row r="127" spans="1:5" x14ac:dyDescent="0.3">
      <c r="A127" s="2" t="s">
        <v>444</v>
      </c>
      <c r="B127" s="2" t="s">
        <v>445</v>
      </c>
      <c r="C127" s="2" t="s">
        <v>446</v>
      </c>
      <c r="D127" s="2" t="s">
        <v>356</v>
      </c>
      <c r="E127" s="3">
        <v>5602</v>
      </c>
    </row>
    <row r="128" spans="1:5" x14ac:dyDescent="0.3">
      <c r="A128" t="s">
        <v>447</v>
      </c>
      <c r="B128" t="s">
        <v>448</v>
      </c>
      <c r="C128" t="s">
        <v>449</v>
      </c>
      <c r="D128" t="s">
        <v>450</v>
      </c>
      <c r="E128" s="4">
        <v>5051</v>
      </c>
    </row>
    <row r="129" spans="1:5" x14ac:dyDescent="0.3">
      <c r="A129" s="2" t="s">
        <v>452</v>
      </c>
      <c r="B129" s="2" t="s">
        <v>453</v>
      </c>
      <c r="C129" s="2" t="s">
        <v>454</v>
      </c>
      <c r="D129" s="2" t="s">
        <v>409</v>
      </c>
      <c r="E129" s="5">
        <v>5672</v>
      </c>
    </row>
    <row r="130" spans="1:5" x14ac:dyDescent="0.3">
      <c r="A130" s="2" t="s">
        <v>455</v>
      </c>
      <c r="B130" s="2" t="s">
        <v>456</v>
      </c>
      <c r="C130" s="2" t="s">
        <v>457</v>
      </c>
      <c r="D130" s="2" t="s">
        <v>458</v>
      </c>
      <c r="E130" s="5">
        <v>5766</v>
      </c>
    </row>
    <row r="131" spans="1:5" x14ac:dyDescent="0.3">
      <c r="A131" t="s">
        <v>459</v>
      </c>
      <c r="B131" s="6" t="s">
        <v>460</v>
      </c>
      <c r="C131" s="7" t="s">
        <v>461</v>
      </c>
      <c r="D131" s="7" t="s">
        <v>451</v>
      </c>
      <c r="E131" s="8">
        <v>5855</v>
      </c>
    </row>
    <row r="132" spans="1:5" x14ac:dyDescent="0.3">
      <c r="A132" t="s">
        <v>462</v>
      </c>
      <c r="B132" t="s">
        <v>463</v>
      </c>
      <c r="C132" t="s">
        <v>464</v>
      </c>
      <c r="D132" t="s">
        <v>451</v>
      </c>
      <c r="E132" s="4">
        <v>5855</v>
      </c>
    </row>
    <row r="133" spans="1:5" x14ac:dyDescent="0.3">
      <c r="A133" s="2" t="s">
        <v>465</v>
      </c>
      <c r="B133" s="2" t="s">
        <v>466</v>
      </c>
      <c r="C133" s="2" t="s">
        <v>467</v>
      </c>
      <c r="D133" s="2" t="s">
        <v>77</v>
      </c>
      <c r="E133" s="3">
        <v>5149</v>
      </c>
    </row>
    <row r="134" spans="1:5" x14ac:dyDescent="0.3">
      <c r="A134" s="2" t="s">
        <v>468</v>
      </c>
      <c r="B134" s="2" t="s">
        <v>469</v>
      </c>
      <c r="C134" s="2" t="s">
        <v>470</v>
      </c>
      <c r="D134" s="2" t="s">
        <v>471</v>
      </c>
      <c r="E134" s="5">
        <v>5074</v>
      </c>
    </row>
    <row r="135" spans="1:5" x14ac:dyDescent="0.3">
      <c r="A135" s="2" t="s">
        <v>472</v>
      </c>
      <c r="B135" s="2" t="s">
        <v>473</v>
      </c>
      <c r="C135" s="2" t="s">
        <v>474</v>
      </c>
      <c r="D135" s="2" t="s">
        <v>475</v>
      </c>
      <c r="E135" s="3">
        <v>5651</v>
      </c>
    </row>
    <row r="136" spans="1:5" x14ac:dyDescent="0.3">
      <c r="A136" s="2" t="s">
        <v>477</v>
      </c>
      <c r="B136" s="2" t="s">
        <v>478</v>
      </c>
      <c r="C136" s="2" t="s">
        <v>479</v>
      </c>
      <c r="D136" s="2" t="s">
        <v>356</v>
      </c>
      <c r="E136" s="3">
        <v>5602</v>
      </c>
    </row>
    <row r="137" spans="1:5" x14ac:dyDescent="0.3">
      <c r="A137" t="s">
        <v>481</v>
      </c>
      <c r="B137" t="s">
        <v>482</v>
      </c>
      <c r="C137" t="s">
        <v>483</v>
      </c>
      <c r="D137" t="s">
        <v>163</v>
      </c>
      <c r="E137" s="4">
        <v>5446</v>
      </c>
    </row>
    <row r="138" spans="1:5" x14ac:dyDescent="0.3">
      <c r="A138" s="2" t="s">
        <v>484</v>
      </c>
      <c r="B138" s="2" t="s">
        <v>485</v>
      </c>
      <c r="C138" s="2" t="s">
        <v>486</v>
      </c>
      <c r="D138" s="2" t="s">
        <v>487</v>
      </c>
      <c r="E138" s="5" t="s">
        <v>488</v>
      </c>
    </row>
    <row r="139" spans="1:5" x14ac:dyDescent="0.3">
      <c r="A139" t="s">
        <v>490</v>
      </c>
      <c r="B139" t="s">
        <v>491</v>
      </c>
      <c r="C139" t="s">
        <v>492</v>
      </c>
      <c r="D139" t="s">
        <v>493</v>
      </c>
      <c r="E139" s="4">
        <v>5067</v>
      </c>
    </row>
    <row r="140" spans="1:5" x14ac:dyDescent="0.3">
      <c r="A140" s="2" t="s">
        <v>494</v>
      </c>
      <c r="B140" s="2" t="s">
        <v>495</v>
      </c>
      <c r="C140" s="2" t="s">
        <v>496</v>
      </c>
      <c r="D140" s="2" t="s">
        <v>273</v>
      </c>
      <c r="E140" s="3">
        <v>5346</v>
      </c>
    </row>
    <row r="141" spans="1:5" x14ac:dyDescent="0.3">
      <c r="A141" t="s">
        <v>497</v>
      </c>
      <c r="B141" t="s">
        <v>498</v>
      </c>
      <c r="C141" t="s">
        <v>499</v>
      </c>
      <c r="D141" t="s">
        <v>500</v>
      </c>
      <c r="E141" s="4">
        <v>5060</v>
      </c>
    </row>
    <row r="142" spans="1:5" x14ac:dyDescent="0.3">
      <c r="A142" t="s">
        <v>501</v>
      </c>
      <c r="B142" s="6" t="s">
        <v>502</v>
      </c>
      <c r="C142" s="7" t="s">
        <v>503</v>
      </c>
      <c r="D142" s="7" t="s">
        <v>500</v>
      </c>
      <c r="E142" s="4">
        <v>5060</v>
      </c>
    </row>
    <row r="143" spans="1:5" x14ac:dyDescent="0.3">
      <c r="A143" t="s">
        <v>504</v>
      </c>
      <c r="B143" t="s">
        <v>505</v>
      </c>
      <c r="C143" t="s">
        <v>506</v>
      </c>
      <c r="D143" t="s">
        <v>500</v>
      </c>
      <c r="E143" s="4">
        <v>5060</v>
      </c>
    </row>
    <row r="144" spans="1:5" x14ac:dyDescent="0.3">
      <c r="A144" t="s">
        <v>507</v>
      </c>
      <c r="B144" t="s">
        <v>508</v>
      </c>
      <c r="C144" t="s">
        <v>509</v>
      </c>
      <c r="D144" t="s">
        <v>510</v>
      </c>
      <c r="E144" s="4">
        <v>5062</v>
      </c>
    </row>
    <row r="145" spans="1:5" x14ac:dyDescent="0.3">
      <c r="A145" s="2" t="s">
        <v>511</v>
      </c>
      <c r="B145" s="2" t="s">
        <v>512</v>
      </c>
      <c r="C145" s="2" t="s">
        <v>513</v>
      </c>
      <c r="D145" s="2" t="s">
        <v>95</v>
      </c>
      <c r="E145" s="5">
        <v>5443</v>
      </c>
    </row>
    <row r="146" spans="1:5" x14ac:dyDescent="0.3">
      <c r="A146" s="2" t="s">
        <v>514</v>
      </c>
      <c r="B146" s="2" t="s">
        <v>515</v>
      </c>
      <c r="C146" s="2" t="s">
        <v>516</v>
      </c>
      <c r="D146" s="2" t="s">
        <v>357</v>
      </c>
      <c r="E146" s="5">
        <v>5255</v>
      </c>
    </row>
    <row r="147" spans="1:5" x14ac:dyDescent="0.3">
      <c r="A147" s="2" t="s">
        <v>517</v>
      </c>
      <c r="B147" s="2" t="s">
        <v>518</v>
      </c>
      <c r="C147" s="2" t="s">
        <v>519</v>
      </c>
      <c r="D147" s="2" t="s">
        <v>216</v>
      </c>
      <c r="E147" s="3">
        <v>5482</v>
      </c>
    </row>
    <row r="148" spans="1:5" x14ac:dyDescent="0.3">
      <c r="A148" s="2" t="s">
        <v>520</v>
      </c>
      <c r="B148" s="2" t="s">
        <v>521</v>
      </c>
      <c r="C148" s="2" t="s">
        <v>522</v>
      </c>
      <c r="D148" s="2" t="s">
        <v>140</v>
      </c>
      <c r="E148" s="3">
        <v>5403</v>
      </c>
    </row>
    <row r="149" spans="1:5" x14ac:dyDescent="0.3">
      <c r="A149" t="s">
        <v>524</v>
      </c>
      <c r="B149" t="s">
        <v>525</v>
      </c>
      <c r="C149" t="s">
        <v>526</v>
      </c>
      <c r="D149" t="s">
        <v>527</v>
      </c>
      <c r="E149" s="4">
        <v>3777</v>
      </c>
    </row>
    <row r="150" spans="1:5" x14ac:dyDescent="0.3">
      <c r="A150" s="2" t="s">
        <v>528</v>
      </c>
      <c r="B150" s="2" t="s">
        <v>529</v>
      </c>
      <c r="C150" s="2" t="s">
        <v>530</v>
      </c>
      <c r="D150" s="2" t="s">
        <v>356</v>
      </c>
      <c r="E150" s="5">
        <v>5602</v>
      </c>
    </row>
    <row r="151" spans="1:5" x14ac:dyDescent="0.3">
      <c r="A151" s="2" t="s">
        <v>532</v>
      </c>
      <c r="B151" s="2" t="s">
        <v>533</v>
      </c>
      <c r="C151" s="2" t="s">
        <v>534</v>
      </c>
      <c r="D151" s="2" t="s">
        <v>42</v>
      </c>
      <c r="E151" s="3">
        <v>5408</v>
      </c>
    </row>
    <row r="152" spans="1:5" x14ac:dyDescent="0.3">
      <c r="A152" s="2" t="s">
        <v>535</v>
      </c>
      <c r="B152" s="2" t="s">
        <v>536</v>
      </c>
      <c r="C152" s="2" t="s">
        <v>537</v>
      </c>
      <c r="D152" s="2" t="s">
        <v>538</v>
      </c>
      <c r="E152" s="5">
        <v>5743</v>
      </c>
    </row>
    <row r="153" spans="1:5" x14ac:dyDescent="0.3">
      <c r="A153" t="s">
        <v>539</v>
      </c>
      <c r="B153" t="s">
        <v>540</v>
      </c>
      <c r="C153" t="s">
        <v>541</v>
      </c>
      <c r="D153" t="s">
        <v>542</v>
      </c>
      <c r="E153" s="4">
        <v>5602</v>
      </c>
    </row>
    <row r="154" spans="1:5" x14ac:dyDescent="0.3">
      <c r="A154" s="2" t="s">
        <v>543</v>
      </c>
      <c r="B154" s="2" t="s">
        <v>544</v>
      </c>
      <c r="C154" s="2" t="s">
        <v>545</v>
      </c>
      <c r="D154" s="2" t="s">
        <v>159</v>
      </c>
      <c r="E154" s="3">
        <v>5701</v>
      </c>
    </row>
    <row r="155" spans="1:5" x14ac:dyDescent="0.3">
      <c r="A155" s="2" t="s">
        <v>546</v>
      </c>
      <c r="B155" s="2" t="s">
        <v>547</v>
      </c>
      <c r="C155" s="2" t="s">
        <v>548</v>
      </c>
      <c r="D155" s="2" t="s">
        <v>13</v>
      </c>
      <c r="E155" s="3">
        <v>5201</v>
      </c>
    </row>
    <row r="156" spans="1:5" x14ac:dyDescent="0.3">
      <c r="A156" t="s">
        <v>549</v>
      </c>
      <c r="B156" t="s">
        <v>550</v>
      </c>
      <c r="C156" t="s">
        <v>551</v>
      </c>
      <c r="D156" t="s">
        <v>552</v>
      </c>
      <c r="E156" s="4">
        <v>5045</v>
      </c>
    </row>
    <row r="157" spans="1:5" x14ac:dyDescent="0.3">
      <c r="A157" s="2" t="s">
        <v>868</v>
      </c>
      <c r="B157" s="2" t="s">
        <v>867</v>
      </c>
      <c r="E157" s="4"/>
    </row>
    <row r="158" spans="1:5" x14ac:dyDescent="0.3">
      <c r="A158" s="2" t="s">
        <v>554</v>
      </c>
      <c r="B158" s="2" t="s">
        <v>555</v>
      </c>
      <c r="C158" s="2" t="s">
        <v>556</v>
      </c>
      <c r="D158" s="2" t="s">
        <v>557</v>
      </c>
      <c r="E158" s="3">
        <v>5065</v>
      </c>
    </row>
    <row r="159" spans="1:5" x14ac:dyDescent="0.3">
      <c r="A159" s="2" t="s">
        <v>558</v>
      </c>
      <c r="B159" s="2" t="s">
        <v>559</v>
      </c>
      <c r="C159" s="2" t="s">
        <v>560</v>
      </c>
      <c r="D159" s="2" t="s">
        <v>159</v>
      </c>
      <c r="E159" s="3">
        <v>5701</v>
      </c>
    </row>
    <row r="160" spans="1:5" x14ac:dyDescent="0.3">
      <c r="A160" s="2" t="s">
        <v>561</v>
      </c>
      <c r="B160" s="2" t="s">
        <v>562</v>
      </c>
      <c r="C160" s="2" t="s">
        <v>563</v>
      </c>
      <c r="D160" s="2" t="s">
        <v>564</v>
      </c>
      <c r="E160" s="3">
        <v>5481</v>
      </c>
    </row>
    <row r="161" spans="1:5" x14ac:dyDescent="0.3">
      <c r="A161" s="2" t="s">
        <v>565</v>
      </c>
      <c r="B161" s="2" t="s">
        <v>566</v>
      </c>
      <c r="C161" s="2" t="s">
        <v>567</v>
      </c>
      <c r="D161" s="2" t="s">
        <v>568</v>
      </c>
      <c r="E161" s="3">
        <v>5257</v>
      </c>
    </row>
    <row r="162" spans="1:5" x14ac:dyDescent="0.3">
      <c r="A162" t="s">
        <v>569</v>
      </c>
      <c r="B162" s="6" t="s">
        <v>570</v>
      </c>
      <c r="C162" s="7" t="s">
        <v>571</v>
      </c>
      <c r="D162" s="7" t="s">
        <v>572</v>
      </c>
      <c r="E162" s="7" t="s">
        <v>480</v>
      </c>
    </row>
    <row r="163" spans="1:5" x14ac:dyDescent="0.3">
      <c r="A163" s="2" t="s">
        <v>573</v>
      </c>
      <c r="B163" s="2" t="s">
        <v>574</v>
      </c>
      <c r="C163" s="2" t="s">
        <v>575</v>
      </c>
      <c r="D163" s="2" t="s">
        <v>510</v>
      </c>
      <c r="E163" s="5">
        <v>5062</v>
      </c>
    </row>
    <row r="164" spans="1:5" x14ac:dyDescent="0.3">
      <c r="A164" s="2" t="s">
        <v>576</v>
      </c>
      <c r="B164" s="2" t="s">
        <v>577</v>
      </c>
      <c r="C164" s="2" t="s">
        <v>578</v>
      </c>
      <c r="D164" s="2" t="s">
        <v>305</v>
      </c>
      <c r="E164" s="3">
        <v>5404</v>
      </c>
    </row>
    <row r="165" spans="1:5" x14ac:dyDescent="0.3">
      <c r="A165" s="2" t="s">
        <v>579</v>
      </c>
      <c r="B165" s="2" t="s">
        <v>580</v>
      </c>
      <c r="C165" s="2" t="s">
        <v>581</v>
      </c>
      <c r="D165" s="2" t="s">
        <v>131</v>
      </c>
      <c r="E165" s="3">
        <v>5819</v>
      </c>
    </row>
    <row r="166" spans="1:5" x14ac:dyDescent="0.3">
      <c r="A166" s="2" t="s">
        <v>582</v>
      </c>
      <c r="B166" s="2" t="s">
        <v>583</v>
      </c>
      <c r="C166" s="2" t="s">
        <v>584</v>
      </c>
      <c r="D166" s="2" t="s">
        <v>14</v>
      </c>
      <c r="E166" s="3">
        <v>5301</v>
      </c>
    </row>
    <row r="167" spans="1:5" x14ac:dyDescent="0.3">
      <c r="A167" s="2" t="s">
        <v>585</v>
      </c>
      <c r="B167" s="2" t="s">
        <v>586</v>
      </c>
      <c r="C167" s="2" t="s">
        <v>587</v>
      </c>
      <c r="D167" s="2" t="s">
        <v>51</v>
      </c>
      <c r="E167" s="3">
        <v>5641</v>
      </c>
    </row>
    <row r="168" spans="1:5" x14ac:dyDescent="0.3">
      <c r="A168" s="2" t="s">
        <v>588</v>
      </c>
      <c r="B168" s="2" t="s">
        <v>589</v>
      </c>
      <c r="C168" s="2" t="s">
        <v>590</v>
      </c>
      <c r="D168" s="2" t="s">
        <v>52</v>
      </c>
      <c r="E168" s="3">
        <v>5822</v>
      </c>
    </row>
    <row r="169" spans="1:5" x14ac:dyDescent="0.3">
      <c r="A169" t="s">
        <v>591</v>
      </c>
      <c r="B169" s="6" t="s">
        <v>592</v>
      </c>
      <c r="C169" s="7" t="s">
        <v>592</v>
      </c>
      <c r="D169" s="7" t="s">
        <v>593</v>
      </c>
      <c r="E169" s="7" t="s">
        <v>480</v>
      </c>
    </row>
    <row r="170" spans="1:5" x14ac:dyDescent="0.3">
      <c r="A170" t="s">
        <v>594</v>
      </c>
      <c r="B170" s="6" t="s">
        <v>595</v>
      </c>
      <c r="C170" s="7" t="s">
        <v>596</v>
      </c>
      <c r="D170" s="7" t="s">
        <v>159</v>
      </c>
      <c r="E170" s="7" t="s">
        <v>480</v>
      </c>
    </row>
    <row r="171" spans="1:5" x14ac:dyDescent="0.3">
      <c r="A171" s="2" t="s">
        <v>597</v>
      </c>
      <c r="B171" s="2" t="s">
        <v>598</v>
      </c>
      <c r="C171" s="2" t="s">
        <v>599</v>
      </c>
      <c r="D171" s="2" t="s">
        <v>402</v>
      </c>
      <c r="E171" s="3">
        <v>5660</v>
      </c>
    </row>
    <row r="172" spans="1:5" x14ac:dyDescent="0.3">
      <c r="A172" s="2" t="s">
        <v>600</v>
      </c>
      <c r="B172" s="2" t="s">
        <v>601</v>
      </c>
      <c r="C172" s="2" t="s">
        <v>602</v>
      </c>
      <c r="D172" s="2" t="s">
        <v>603</v>
      </c>
      <c r="E172" s="3">
        <v>5155</v>
      </c>
    </row>
    <row r="173" spans="1:5" x14ac:dyDescent="0.3">
      <c r="A173" s="2" t="s">
        <v>604</v>
      </c>
      <c r="B173" s="2" t="s">
        <v>605</v>
      </c>
      <c r="C173" s="2" t="s">
        <v>606</v>
      </c>
      <c r="D173" s="2" t="s">
        <v>159</v>
      </c>
      <c r="E173" s="3">
        <v>5702</v>
      </c>
    </row>
    <row r="174" spans="1:5" x14ac:dyDescent="0.3">
      <c r="A174" t="s">
        <v>607</v>
      </c>
      <c r="B174" t="s">
        <v>608</v>
      </c>
      <c r="C174" t="s">
        <v>609</v>
      </c>
      <c r="D174" t="s">
        <v>22</v>
      </c>
      <c r="E174" s="4">
        <v>5452</v>
      </c>
    </row>
    <row r="175" spans="1:5" x14ac:dyDescent="0.3">
      <c r="A175" t="s">
        <v>610</v>
      </c>
      <c r="B175" t="s">
        <v>611</v>
      </c>
      <c r="C175" t="s">
        <v>612</v>
      </c>
      <c r="D175" t="s">
        <v>613</v>
      </c>
      <c r="E175" s="4" t="s">
        <v>614</v>
      </c>
    </row>
    <row r="176" spans="1:5" x14ac:dyDescent="0.3">
      <c r="A176" s="2" t="s">
        <v>615</v>
      </c>
      <c r="B176" s="2" t="s">
        <v>616</v>
      </c>
      <c r="C176" s="2" t="s">
        <v>617</v>
      </c>
      <c r="D176" s="2" t="s">
        <v>353</v>
      </c>
      <c r="E176" s="3">
        <v>5850</v>
      </c>
    </row>
    <row r="177" spans="1:5" x14ac:dyDescent="0.3">
      <c r="A177" s="2" t="s">
        <v>618</v>
      </c>
      <c r="B177" s="2" t="s">
        <v>619</v>
      </c>
      <c r="C177" s="2" t="s">
        <v>523</v>
      </c>
      <c r="D177" s="2" t="s">
        <v>131</v>
      </c>
      <c r="E177" s="3">
        <v>5819</v>
      </c>
    </row>
    <row r="178" spans="1:5" x14ac:dyDescent="0.3">
      <c r="A178" s="2" t="s">
        <v>620</v>
      </c>
      <c r="B178" s="2" t="s">
        <v>621</v>
      </c>
      <c r="C178" s="2" t="s">
        <v>622</v>
      </c>
      <c r="D178" s="2" t="s">
        <v>61</v>
      </c>
      <c r="E178" s="3">
        <v>5159</v>
      </c>
    </row>
    <row r="179" spans="1:5" x14ac:dyDescent="0.3">
      <c r="A179" s="2" t="s">
        <v>623</v>
      </c>
      <c r="B179" s="2" t="s">
        <v>624</v>
      </c>
      <c r="C179" s="2" t="s">
        <v>625</v>
      </c>
      <c r="D179" s="2" t="s">
        <v>273</v>
      </c>
      <c r="E179" s="3">
        <v>5346</v>
      </c>
    </row>
    <row r="180" spans="1:5" x14ac:dyDescent="0.3">
      <c r="A180" s="2" t="s">
        <v>626</v>
      </c>
      <c r="B180" s="2" t="s">
        <v>627</v>
      </c>
      <c r="C180" s="2" t="s">
        <v>628</v>
      </c>
      <c r="D180" s="2" t="s">
        <v>489</v>
      </c>
      <c r="E180" s="3">
        <v>5764</v>
      </c>
    </row>
    <row r="181" spans="1:5" x14ac:dyDescent="0.3">
      <c r="A181" s="2" t="s">
        <v>952</v>
      </c>
      <c r="B181" s="2" t="s">
        <v>953</v>
      </c>
      <c r="C181" s="2"/>
      <c r="D181" s="2" t="s">
        <v>59</v>
      </c>
      <c r="E181" s="3"/>
    </row>
    <row r="182" spans="1:5" x14ac:dyDescent="0.3">
      <c r="A182" s="2" t="s">
        <v>531</v>
      </c>
      <c r="B182" s="2" t="s">
        <v>866</v>
      </c>
      <c r="C182" s="2"/>
      <c r="D182" s="2" t="s">
        <v>184</v>
      </c>
      <c r="E182" s="3"/>
    </row>
    <row r="183" spans="1:5" x14ac:dyDescent="0.3">
      <c r="A183" s="2" t="s">
        <v>629</v>
      </c>
      <c r="B183" s="2" t="s">
        <v>630</v>
      </c>
      <c r="C183" s="2" t="s">
        <v>631</v>
      </c>
      <c r="D183" s="2" t="s">
        <v>140</v>
      </c>
      <c r="E183" s="3">
        <v>5403</v>
      </c>
    </row>
    <row r="184" spans="1:5" x14ac:dyDescent="0.3">
      <c r="A184" s="2" t="s">
        <v>632</v>
      </c>
      <c r="B184" s="2" t="s">
        <v>633</v>
      </c>
      <c r="C184" s="2" t="s">
        <v>634</v>
      </c>
      <c r="D184" s="2" t="s">
        <v>568</v>
      </c>
      <c r="E184" s="3">
        <v>5257</v>
      </c>
    </row>
    <row r="185" spans="1:5" x14ac:dyDescent="0.3">
      <c r="A185" s="2" t="s">
        <v>954</v>
      </c>
      <c r="B185" s="2" t="s">
        <v>955</v>
      </c>
      <c r="C185" s="2"/>
      <c r="D185" s="2" t="s">
        <v>635</v>
      </c>
      <c r="E185" s="3"/>
    </row>
    <row r="186" spans="1:5" x14ac:dyDescent="0.3">
      <c r="A186" t="s">
        <v>636</v>
      </c>
      <c r="B186" t="s">
        <v>637</v>
      </c>
      <c r="C186" t="s">
        <v>638</v>
      </c>
      <c r="D186" t="s">
        <v>635</v>
      </c>
      <c r="E186" s="4">
        <v>5074</v>
      </c>
    </row>
    <row r="187" spans="1:5" x14ac:dyDescent="0.3">
      <c r="A187" t="s">
        <v>639</v>
      </c>
      <c r="B187" t="s">
        <v>640</v>
      </c>
      <c r="C187" t="s">
        <v>641</v>
      </c>
      <c r="D187" t="s">
        <v>22</v>
      </c>
      <c r="E187" s="4">
        <v>5452</v>
      </c>
    </row>
    <row r="188" spans="1:5" x14ac:dyDescent="0.3">
      <c r="A188" t="s">
        <v>642</v>
      </c>
      <c r="B188" t="s">
        <v>643</v>
      </c>
      <c r="C188" t="s">
        <v>644</v>
      </c>
      <c r="D188" t="s">
        <v>340</v>
      </c>
      <c r="E188" s="4">
        <v>5353</v>
      </c>
    </row>
    <row r="189" spans="1:5" x14ac:dyDescent="0.3">
      <c r="A189" s="2" t="s">
        <v>645</v>
      </c>
      <c r="B189" s="2" t="s">
        <v>646</v>
      </c>
      <c r="C189" s="2" t="s">
        <v>647</v>
      </c>
      <c r="D189" s="2" t="s">
        <v>65</v>
      </c>
      <c r="E189" s="5">
        <v>5495</v>
      </c>
    </row>
    <row r="190" spans="1:5" x14ac:dyDescent="0.3">
      <c r="A190" s="2" t="s">
        <v>648</v>
      </c>
      <c r="B190" s="2" t="s">
        <v>649</v>
      </c>
      <c r="C190" s="2" t="s">
        <v>650</v>
      </c>
      <c r="D190" s="2" t="s">
        <v>651</v>
      </c>
      <c r="E190" s="5">
        <v>5673</v>
      </c>
    </row>
    <row r="191" spans="1:5" x14ac:dyDescent="0.3">
      <c r="A191" s="2" t="s">
        <v>652</v>
      </c>
      <c r="B191" s="2" t="s">
        <v>653</v>
      </c>
      <c r="C191" s="2" t="s">
        <v>654</v>
      </c>
      <c r="D191" s="2" t="s">
        <v>655</v>
      </c>
      <c r="E191" s="3">
        <v>5853</v>
      </c>
    </row>
    <row r="192" spans="1:5" x14ac:dyDescent="0.3">
      <c r="A192" s="2" t="s">
        <v>656</v>
      </c>
      <c r="B192" s="2" t="s">
        <v>657</v>
      </c>
      <c r="C192" s="2" t="s">
        <v>658</v>
      </c>
      <c r="D192" s="2" t="s">
        <v>94</v>
      </c>
      <c r="E192" s="5">
        <v>5846</v>
      </c>
    </row>
    <row r="193" spans="1:5" x14ac:dyDescent="0.3">
      <c r="A193" s="2" t="s">
        <v>659</v>
      </c>
      <c r="B193" s="2" t="s">
        <v>657</v>
      </c>
      <c r="C193" s="2" t="s">
        <v>660</v>
      </c>
      <c r="D193" s="2" t="s">
        <v>60</v>
      </c>
      <c r="E193" s="5">
        <v>5101</v>
      </c>
    </row>
    <row r="194" spans="1:5" x14ac:dyDescent="0.3">
      <c r="A194" s="2" t="s">
        <v>661</v>
      </c>
      <c r="B194" s="2" t="s">
        <v>657</v>
      </c>
      <c r="C194" s="2" t="s">
        <v>662</v>
      </c>
      <c r="D194" s="2" t="s">
        <v>159</v>
      </c>
      <c r="E194" s="5">
        <v>5701</v>
      </c>
    </row>
    <row r="195" spans="1:5" x14ac:dyDescent="0.3">
      <c r="A195" t="s">
        <v>663</v>
      </c>
      <c r="B195" t="s">
        <v>664</v>
      </c>
      <c r="C195" t="s">
        <v>665</v>
      </c>
      <c r="D195" t="s">
        <v>666</v>
      </c>
      <c r="E195" s="4">
        <v>5363</v>
      </c>
    </row>
    <row r="196" spans="1:5" x14ac:dyDescent="0.3">
      <c r="A196" t="s">
        <v>667</v>
      </c>
      <c r="B196" t="s">
        <v>668</v>
      </c>
      <c r="C196" t="s">
        <v>669</v>
      </c>
      <c r="D196" t="s">
        <v>670</v>
      </c>
      <c r="E196" s="4">
        <v>5361</v>
      </c>
    </row>
    <row r="197" spans="1:5" x14ac:dyDescent="0.3">
      <c r="A197" s="2" t="s">
        <v>875</v>
      </c>
      <c r="B197" s="2" t="s">
        <v>876</v>
      </c>
      <c r="D197" s="2" t="s">
        <v>65</v>
      </c>
      <c r="E197" s="4"/>
    </row>
    <row r="198" spans="1:5" x14ac:dyDescent="0.3">
      <c r="A198" t="s">
        <v>671</v>
      </c>
      <c r="B198" t="s">
        <v>672</v>
      </c>
      <c r="C198" t="s">
        <v>673</v>
      </c>
      <c r="D198" t="s">
        <v>356</v>
      </c>
      <c r="E198" s="4">
        <v>5602</v>
      </c>
    </row>
    <row r="199" spans="1:5" x14ac:dyDescent="0.3">
      <c r="A199" t="s">
        <v>674</v>
      </c>
      <c r="B199" t="s">
        <v>675</v>
      </c>
      <c r="C199" t="s">
        <v>676</v>
      </c>
      <c r="D199" t="s">
        <v>163</v>
      </c>
      <c r="E199" s="4">
        <v>5446</v>
      </c>
    </row>
    <row r="200" spans="1:5" x14ac:dyDescent="0.3">
      <c r="A200" s="2" t="s">
        <v>677</v>
      </c>
      <c r="B200" s="2" t="s">
        <v>678</v>
      </c>
      <c r="C200" s="2" t="s">
        <v>679</v>
      </c>
      <c r="D200" s="2" t="s">
        <v>451</v>
      </c>
      <c r="E200" s="5">
        <v>5855</v>
      </c>
    </row>
    <row r="201" spans="1:5" x14ac:dyDescent="0.3">
      <c r="A201" s="2" t="s">
        <v>680</v>
      </c>
      <c r="B201" s="2" t="s">
        <v>681</v>
      </c>
      <c r="C201" s="2" t="s">
        <v>682</v>
      </c>
      <c r="D201" s="2" t="s">
        <v>476</v>
      </c>
      <c r="E201" s="3">
        <v>5059</v>
      </c>
    </row>
    <row r="202" spans="1:5" x14ac:dyDescent="0.3">
      <c r="A202" s="2" t="s">
        <v>683</v>
      </c>
      <c r="B202" s="2" t="s">
        <v>684</v>
      </c>
      <c r="C202" s="2" t="s">
        <v>685</v>
      </c>
      <c r="D202" s="2" t="s">
        <v>82</v>
      </c>
      <c r="E202" s="3">
        <v>5033</v>
      </c>
    </row>
    <row r="203" spans="1:5" x14ac:dyDescent="0.3">
      <c r="A203" t="s">
        <v>686</v>
      </c>
      <c r="B203" t="s">
        <v>687</v>
      </c>
      <c r="C203" t="s">
        <v>688</v>
      </c>
      <c r="D203" t="s">
        <v>26</v>
      </c>
      <c r="E203" s="4">
        <v>5491</v>
      </c>
    </row>
    <row r="204" spans="1:5" x14ac:dyDescent="0.3">
      <c r="A204" t="s">
        <v>689</v>
      </c>
      <c r="B204" t="s">
        <v>690</v>
      </c>
      <c r="C204" t="s">
        <v>691</v>
      </c>
      <c r="D204" t="s">
        <v>26</v>
      </c>
      <c r="E204" s="4">
        <v>5491</v>
      </c>
    </row>
    <row r="205" spans="1:5" x14ac:dyDescent="0.3">
      <c r="A205" s="2" t="s">
        <v>692</v>
      </c>
      <c r="B205" s="2" t="s">
        <v>693</v>
      </c>
      <c r="C205" s="2" t="s">
        <v>694</v>
      </c>
      <c r="D205" s="2" t="s">
        <v>553</v>
      </c>
      <c r="E205" s="3">
        <v>5154</v>
      </c>
    </row>
    <row r="206" spans="1:5" x14ac:dyDescent="0.3">
      <c r="A206" s="2" t="s">
        <v>878</v>
      </c>
      <c r="B206" s="2" t="s">
        <v>877</v>
      </c>
      <c r="C206" s="2"/>
      <c r="D206" s="2" t="s">
        <v>879</v>
      </c>
      <c r="E206" s="3"/>
    </row>
    <row r="207" spans="1:5" x14ac:dyDescent="0.3">
      <c r="A207" s="2" t="s">
        <v>695</v>
      </c>
      <c r="B207" s="2" t="s">
        <v>696</v>
      </c>
      <c r="C207" s="2" t="s">
        <v>697</v>
      </c>
      <c r="D207" s="2" t="s">
        <v>140</v>
      </c>
      <c r="E207" s="3">
        <v>5403</v>
      </c>
    </row>
    <row r="208" spans="1:5" x14ac:dyDescent="0.3">
      <c r="A208" s="2" t="s">
        <v>698</v>
      </c>
      <c r="B208" s="2" t="s">
        <v>699</v>
      </c>
      <c r="C208" s="2" t="s">
        <v>700</v>
      </c>
      <c r="D208" s="2" t="s">
        <v>216</v>
      </c>
      <c r="E208" s="5">
        <v>5482</v>
      </c>
    </row>
    <row r="209" spans="1:5" x14ac:dyDescent="0.3">
      <c r="A209" s="2" t="s">
        <v>701</v>
      </c>
      <c r="B209" s="2" t="s">
        <v>702</v>
      </c>
      <c r="C209" s="2" t="s">
        <v>443</v>
      </c>
      <c r="D209" s="2" t="s">
        <v>13</v>
      </c>
      <c r="E209" s="3">
        <v>5201</v>
      </c>
    </row>
    <row r="210" spans="1:5" x14ac:dyDescent="0.3">
      <c r="A210" s="2" t="s">
        <v>703</v>
      </c>
      <c r="B210" s="2" t="s">
        <v>704</v>
      </c>
      <c r="C210" s="2" t="s">
        <v>705</v>
      </c>
      <c r="D210" s="2" t="s">
        <v>706</v>
      </c>
      <c r="E210" s="3">
        <v>5061</v>
      </c>
    </row>
    <row r="211" spans="1:5" x14ac:dyDescent="0.3">
      <c r="A211" t="s">
        <v>707</v>
      </c>
      <c r="B211" t="s">
        <v>708</v>
      </c>
      <c r="C211" t="s">
        <v>709</v>
      </c>
      <c r="D211" t="s">
        <v>710</v>
      </c>
      <c r="E211" s="4">
        <v>5040</v>
      </c>
    </row>
    <row r="212" spans="1:5" x14ac:dyDescent="0.3">
      <c r="A212" s="2" t="s">
        <v>711</v>
      </c>
      <c r="B212" s="2" t="s">
        <v>712</v>
      </c>
      <c r="C212" s="2" t="s">
        <v>713</v>
      </c>
      <c r="D212" s="2" t="s">
        <v>714</v>
      </c>
      <c r="E212" s="5">
        <v>5678</v>
      </c>
    </row>
    <row r="213" spans="1:5" x14ac:dyDescent="0.3">
      <c r="A213" t="s">
        <v>715</v>
      </c>
      <c r="B213" t="s">
        <v>716</v>
      </c>
      <c r="C213" t="s">
        <v>717</v>
      </c>
      <c r="D213" t="s">
        <v>46</v>
      </c>
      <c r="E213" s="4">
        <v>5494</v>
      </c>
    </row>
    <row r="214" spans="1:5" x14ac:dyDescent="0.3">
      <c r="A214" t="s">
        <v>718</v>
      </c>
      <c r="B214" t="s">
        <v>719</v>
      </c>
      <c r="C214" t="s">
        <v>720</v>
      </c>
      <c r="D214" t="s">
        <v>721</v>
      </c>
      <c r="E214" s="4">
        <v>5083</v>
      </c>
    </row>
    <row r="215" spans="1:5" x14ac:dyDescent="0.3">
      <c r="A215" t="s">
        <v>722</v>
      </c>
      <c r="B215" s="6" t="s">
        <v>723</v>
      </c>
      <c r="C215" s="7" t="s">
        <v>724</v>
      </c>
      <c r="D215" s="7" t="s">
        <v>14</v>
      </c>
      <c r="E215" s="8">
        <v>5301</v>
      </c>
    </row>
    <row r="216" spans="1:5" x14ac:dyDescent="0.3">
      <c r="A216" s="2" t="s">
        <v>726</v>
      </c>
      <c r="B216" s="2" t="s">
        <v>727</v>
      </c>
      <c r="C216" s="2" t="s">
        <v>728</v>
      </c>
      <c r="D216" s="2" t="s">
        <v>725</v>
      </c>
      <c r="E216" s="5">
        <v>5680</v>
      </c>
    </row>
    <row r="217" spans="1:5" x14ac:dyDescent="0.3">
      <c r="A217" t="s">
        <v>729</v>
      </c>
      <c r="B217" t="s">
        <v>730</v>
      </c>
      <c r="C217" t="s">
        <v>731</v>
      </c>
      <c r="D217" t="s">
        <v>732</v>
      </c>
      <c r="E217" s="4">
        <v>5091</v>
      </c>
    </row>
    <row r="218" spans="1:5" x14ac:dyDescent="0.3">
      <c r="A218" t="s">
        <v>733</v>
      </c>
      <c r="B218" t="s">
        <v>734</v>
      </c>
      <c r="C218" t="s">
        <v>735</v>
      </c>
      <c r="D218" t="s">
        <v>732</v>
      </c>
      <c r="E218" s="4">
        <v>5091</v>
      </c>
    </row>
    <row r="219" spans="1:5" x14ac:dyDescent="0.3">
      <c r="A219" t="s">
        <v>736</v>
      </c>
      <c r="B219" t="s">
        <v>737</v>
      </c>
      <c r="C219" t="s">
        <v>735</v>
      </c>
      <c r="D219" t="s">
        <v>732</v>
      </c>
      <c r="E219" s="4">
        <v>5091</v>
      </c>
    </row>
    <row r="220" spans="1:5" x14ac:dyDescent="0.3">
      <c r="B220" t="s">
        <v>738</v>
      </c>
    </row>
  </sheetData>
  <autoFilter ref="A1:A219" xr:uid="{00000000-0009-0000-0000-000003000000}"/>
  <conditionalFormatting sqref="A212:A219">
    <cfRule type="duplicateValues" dxfId="1" priority="105" stopIfTrue="1"/>
  </conditionalFormatting>
  <conditionalFormatting sqref="A154:A211">
    <cfRule type="duplicateValues" dxfId="0" priority="107" stopIfTrue="1"/>
  </conditionalFormatting>
  <dataValidations count="1">
    <dataValidation type="list" allowBlank="1" showInputMessage="1" showErrorMessage="1" sqref="G3" xr:uid="{00000000-0002-0000-0300-000000000000}">
      <formula1>$B$3:$B$219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20"/>
  <sheetViews>
    <sheetView workbookViewId="0">
      <selection activeCell="A7" sqref="A7:XFD7"/>
    </sheetView>
  </sheetViews>
  <sheetFormatPr defaultRowHeight="14.4" x14ac:dyDescent="0.3"/>
  <cols>
    <col min="1" max="1" width="48.109375" bestFit="1" customWidth="1"/>
    <col min="2" max="2" width="40.5546875" bestFit="1" customWidth="1"/>
  </cols>
  <sheetData>
    <row r="1" spans="1:1" x14ac:dyDescent="0.3">
      <c r="A1" t="s">
        <v>850</v>
      </c>
    </row>
    <row r="2" spans="1:1" x14ac:dyDescent="0.3">
      <c r="A2" t="s">
        <v>742</v>
      </c>
    </row>
    <row r="3" spans="1:1" x14ac:dyDescent="0.3">
      <c r="A3" t="s">
        <v>880</v>
      </c>
    </row>
    <row r="4" spans="1:1" x14ac:dyDescent="0.3">
      <c r="A4" t="s">
        <v>881</v>
      </c>
    </row>
    <row r="5" spans="1:1" x14ac:dyDescent="0.3">
      <c r="A5" t="s">
        <v>741</v>
      </c>
    </row>
    <row r="6" spans="1:1" x14ac:dyDescent="0.3">
      <c r="A6" t="s">
        <v>743</v>
      </c>
    </row>
    <row r="7" spans="1:1" x14ac:dyDescent="0.3">
      <c r="A7" t="s">
        <v>882</v>
      </c>
    </row>
    <row r="8" spans="1:1" x14ac:dyDescent="0.3">
      <c r="A8" t="s">
        <v>788</v>
      </c>
    </row>
    <row r="9" spans="1:1" x14ac:dyDescent="0.3">
      <c r="A9" t="s">
        <v>883</v>
      </c>
    </row>
    <row r="10" spans="1:1" x14ac:dyDescent="0.3">
      <c r="A10" t="s">
        <v>787</v>
      </c>
    </row>
    <row r="11" spans="1:1" x14ac:dyDescent="0.3">
      <c r="A11" t="s">
        <v>745</v>
      </c>
    </row>
    <row r="12" spans="1:1" x14ac:dyDescent="0.3">
      <c r="A12" t="s">
        <v>937</v>
      </c>
    </row>
    <row r="13" spans="1:1" x14ac:dyDescent="0.3">
      <c r="A13" t="s">
        <v>884</v>
      </c>
    </row>
    <row r="14" spans="1:1" x14ac:dyDescent="0.3">
      <c r="A14" t="s">
        <v>885</v>
      </c>
    </row>
    <row r="15" spans="1:1" x14ac:dyDescent="0.3">
      <c r="A15" t="s">
        <v>752</v>
      </c>
    </row>
    <row r="16" spans="1:1" x14ac:dyDescent="0.3">
      <c r="A16" t="s">
        <v>747</v>
      </c>
    </row>
    <row r="17" spans="1:1" x14ac:dyDescent="0.3">
      <c r="A17" t="s">
        <v>938</v>
      </c>
    </row>
    <row r="18" spans="1:1" x14ac:dyDescent="0.3">
      <c r="A18" t="s">
        <v>888</v>
      </c>
    </row>
    <row r="19" spans="1:1" x14ac:dyDescent="0.3">
      <c r="A19" t="s">
        <v>886</v>
      </c>
    </row>
    <row r="20" spans="1:1" x14ac:dyDescent="0.3">
      <c r="A20" t="s">
        <v>751</v>
      </c>
    </row>
    <row r="21" spans="1:1" x14ac:dyDescent="0.3">
      <c r="A21" t="s">
        <v>887</v>
      </c>
    </row>
    <row r="22" spans="1:1" x14ac:dyDescent="0.3">
      <c r="A22" t="s">
        <v>750</v>
      </c>
    </row>
    <row r="23" spans="1:1" x14ac:dyDescent="0.3">
      <c r="A23" t="s">
        <v>746</v>
      </c>
    </row>
    <row r="24" spans="1:1" x14ac:dyDescent="0.3">
      <c r="A24" t="s">
        <v>889</v>
      </c>
    </row>
    <row r="25" spans="1:1" x14ac:dyDescent="0.3">
      <c r="A25" t="s">
        <v>890</v>
      </c>
    </row>
    <row r="26" spans="1:1" x14ac:dyDescent="0.3">
      <c r="A26" t="s">
        <v>791</v>
      </c>
    </row>
    <row r="27" spans="1:1" x14ac:dyDescent="0.3">
      <c r="A27" t="s">
        <v>755</v>
      </c>
    </row>
    <row r="28" spans="1:1" x14ac:dyDescent="0.3">
      <c r="A28" t="s">
        <v>891</v>
      </c>
    </row>
    <row r="29" spans="1:1" x14ac:dyDescent="0.3">
      <c r="A29" t="s">
        <v>936</v>
      </c>
    </row>
    <row r="30" spans="1:1" x14ac:dyDescent="0.3">
      <c r="A30" t="s">
        <v>756</v>
      </c>
    </row>
    <row r="31" spans="1:1" x14ac:dyDescent="0.3">
      <c r="A31" t="s">
        <v>757</v>
      </c>
    </row>
    <row r="32" spans="1:1" x14ac:dyDescent="0.3">
      <c r="A32" t="s">
        <v>758</v>
      </c>
    </row>
    <row r="33" spans="1:1" x14ac:dyDescent="0.3">
      <c r="A33" t="s">
        <v>760</v>
      </c>
    </row>
    <row r="34" spans="1:1" x14ac:dyDescent="0.3">
      <c r="A34" t="s">
        <v>892</v>
      </c>
    </row>
    <row r="35" spans="1:1" x14ac:dyDescent="0.3">
      <c r="A35" t="s">
        <v>893</v>
      </c>
    </row>
    <row r="36" spans="1:1" x14ac:dyDescent="0.3">
      <c r="A36" t="s">
        <v>784</v>
      </c>
    </row>
    <row r="37" spans="1:1" x14ac:dyDescent="0.3">
      <c r="A37" t="s">
        <v>894</v>
      </c>
    </row>
    <row r="38" spans="1:1" x14ac:dyDescent="0.3">
      <c r="A38" t="s">
        <v>777</v>
      </c>
    </row>
    <row r="39" spans="1:1" x14ac:dyDescent="0.3">
      <c r="A39" t="s">
        <v>895</v>
      </c>
    </row>
    <row r="40" spans="1:1" x14ac:dyDescent="0.3">
      <c r="A40" t="s">
        <v>897</v>
      </c>
    </row>
    <row r="41" spans="1:1" x14ac:dyDescent="0.3">
      <c r="A41" t="s">
        <v>935</v>
      </c>
    </row>
    <row r="42" spans="1:1" x14ac:dyDescent="0.3">
      <c r="A42" t="s">
        <v>898</v>
      </c>
    </row>
    <row r="43" spans="1:1" x14ac:dyDescent="0.3">
      <c r="A43" t="s">
        <v>900</v>
      </c>
    </row>
    <row r="44" spans="1:1" x14ac:dyDescent="0.3">
      <c r="A44" t="s">
        <v>899</v>
      </c>
    </row>
    <row r="45" spans="1:1" x14ac:dyDescent="0.3">
      <c r="A45" t="s">
        <v>761</v>
      </c>
    </row>
    <row r="46" spans="1:1" x14ac:dyDescent="0.3">
      <c r="A46" t="s">
        <v>896</v>
      </c>
    </row>
    <row r="47" spans="1:1" x14ac:dyDescent="0.3">
      <c r="A47" t="s">
        <v>914</v>
      </c>
    </row>
    <row r="48" spans="1:1" x14ac:dyDescent="0.3">
      <c r="A48" t="s">
        <v>901</v>
      </c>
    </row>
    <row r="49" spans="1:1" x14ac:dyDescent="0.3">
      <c r="A49" t="s">
        <v>762</v>
      </c>
    </row>
    <row r="50" spans="1:1" x14ac:dyDescent="0.3">
      <c r="A50" t="s">
        <v>902</v>
      </c>
    </row>
    <row r="51" spans="1:1" x14ac:dyDescent="0.3">
      <c r="A51" t="s">
        <v>939</v>
      </c>
    </row>
    <row r="52" spans="1:1" x14ac:dyDescent="0.3">
      <c r="A52" t="s">
        <v>759</v>
      </c>
    </row>
    <row r="53" spans="1:1" x14ac:dyDescent="0.3">
      <c r="A53" t="s">
        <v>903</v>
      </c>
    </row>
    <row r="54" spans="1:1" x14ac:dyDescent="0.3">
      <c r="A54" t="s">
        <v>769</v>
      </c>
    </row>
    <row r="55" spans="1:1" x14ac:dyDescent="0.3">
      <c r="A55" t="s">
        <v>748</v>
      </c>
    </row>
    <row r="56" spans="1:1" x14ac:dyDescent="0.3">
      <c r="A56" t="s">
        <v>904</v>
      </c>
    </row>
    <row r="57" spans="1:1" x14ac:dyDescent="0.3">
      <c r="A57" t="s">
        <v>906</v>
      </c>
    </row>
    <row r="58" spans="1:1" x14ac:dyDescent="0.3">
      <c r="A58" t="s">
        <v>905</v>
      </c>
    </row>
    <row r="59" spans="1:1" x14ac:dyDescent="0.3">
      <c r="A59" t="s">
        <v>907</v>
      </c>
    </row>
    <row r="60" spans="1:1" x14ac:dyDescent="0.3">
      <c r="A60" t="s">
        <v>908</v>
      </c>
    </row>
    <row r="61" spans="1:1" x14ac:dyDescent="0.3">
      <c r="A61" t="s">
        <v>909</v>
      </c>
    </row>
    <row r="62" spans="1:1" x14ac:dyDescent="0.3">
      <c r="A62" t="s">
        <v>910</v>
      </c>
    </row>
    <row r="63" spans="1:1" x14ac:dyDescent="0.3">
      <c r="A63" t="s">
        <v>911</v>
      </c>
    </row>
    <row r="64" spans="1:1" x14ac:dyDescent="0.3">
      <c r="A64" t="s">
        <v>767</v>
      </c>
    </row>
    <row r="65" spans="1:1" x14ac:dyDescent="0.3">
      <c r="A65" t="s">
        <v>912</v>
      </c>
    </row>
    <row r="66" spans="1:1" x14ac:dyDescent="0.3">
      <c r="A66" t="s">
        <v>763</v>
      </c>
    </row>
    <row r="67" spans="1:1" x14ac:dyDescent="0.3">
      <c r="A67" t="s">
        <v>934</v>
      </c>
    </row>
    <row r="68" spans="1:1" x14ac:dyDescent="0.3">
      <c r="A68" t="s">
        <v>765</v>
      </c>
    </row>
    <row r="69" spans="1:1" x14ac:dyDescent="0.3">
      <c r="A69" t="s">
        <v>764</v>
      </c>
    </row>
    <row r="70" spans="1:1" x14ac:dyDescent="0.3">
      <c r="A70" t="s">
        <v>913</v>
      </c>
    </row>
    <row r="71" spans="1:1" x14ac:dyDescent="0.3">
      <c r="A71" t="s">
        <v>940</v>
      </c>
    </row>
    <row r="72" spans="1:1" x14ac:dyDescent="0.3">
      <c r="A72" t="s">
        <v>770</v>
      </c>
    </row>
    <row r="73" spans="1:1" x14ac:dyDescent="0.3">
      <c r="A73" t="s">
        <v>915</v>
      </c>
    </row>
    <row r="74" spans="1:1" x14ac:dyDescent="0.3">
      <c r="A74" t="s">
        <v>771</v>
      </c>
    </row>
    <row r="75" spans="1:1" x14ac:dyDescent="0.3">
      <c r="A75" t="s">
        <v>933</v>
      </c>
    </row>
    <row r="76" spans="1:1" x14ac:dyDescent="0.3">
      <c r="A76" t="s">
        <v>792</v>
      </c>
    </row>
    <row r="77" spans="1:1" x14ac:dyDescent="0.3">
      <c r="A77" t="s">
        <v>932</v>
      </c>
    </row>
    <row r="78" spans="1:1" x14ac:dyDescent="0.3">
      <c r="A78" t="s">
        <v>931</v>
      </c>
    </row>
    <row r="79" spans="1:1" x14ac:dyDescent="0.3">
      <c r="A79" t="s">
        <v>790</v>
      </c>
    </row>
    <row r="80" spans="1:1" x14ac:dyDescent="0.3">
      <c r="A80" t="s">
        <v>916</v>
      </c>
    </row>
    <row r="81" spans="1:1" x14ac:dyDescent="0.3">
      <c r="A81" t="s">
        <v>794</v>
      </c>
    </row>
    <row r="82" spans="1:1" x14ac:dyDescent="0.3">
      <c r="A82" t="s">
        <v>917</v>
      </c>
    </row>
    <row r="83" spans="1:1" x14ac:dyDescent="0.3">
      <c r="A83" t="s">
        <v>773</v>
      </c>
    </row>
    <row r="84" spans="1:1" x14ac:dyDescent="0.3">
      <c r="A84" t="s">
        <v>775</v>
      </c>
    </row>
    <row r="85" spans="1:1" x14ac:dyDescent="0.3">
      <c r="A85" t="s">
        <v>892</v>
      </c>
    </row>
    <row r="86" spans="1:1" x14ac:dyDescent="0.3">
      <c r="A86" t="s">
        <v>772</v>
      </c>
    </row>
    <row r="87" spans="1:1" x14ac:dyDescent="0.3">
      <c r="A87" t="s">
        <v>774</v>
      </c>
    </row>
    <row r="88" spans="1:1" x14ac:dyDescent="0.3">
      <c r="A88" t="s">
        <v>785</v>
      </c>
    </row>
    <row r="89" spans="1:1" x14ac:dyDescent="0.3">
      <c r="A89" t="s">
        <v>930</v>
      </c>
    </row>
    <row r="90" spans="1:1" x14ac:dyDescent="0.3">
      <c r="A90" t="s">
        <v>753</v>
      </c>
    </row>
    <row r="91" spans="1:1" x14ac:dyDescent="0.3">
      <c r="A91" t="s">
        <v>918</v>
      </c>
    </row>
    <row r="92" spans="1:1" x14ac:dyDescent="0.3">
      <c r="A92" t="s">
        <v>919</v>
      </c>
    </row>
    <row r="93" spans="1:1" x14ac:dyDescent="0.3">
      <c r="A93" t="s">
        <v>744</v>
      </c>
    </row>
    <row r="94" spans="1:1" x14ac:dyDescent="0.3">
      <c r="A94" t="s">
        <v>786</v>
      </c>
    </row>
    <row r="95" spans="1:1" x14ac:dyDescent="0.3">
      <c r="A95" t="s">
        <v>749</v>
      </c>
    </row>
    <row r="96" spans="1:1" x14ac:dyDescent="0.3">
      <c r="A96" t="s">
        <v>793</v>
      </c>
    </row>
    <row r="97" spans="1:1" x14ac:dyDescent="0.3">
      <c r="A97" t="s">
        <v>921</v>
      </c>
    </row>
    <row r="98" spans="1:1" x14ac:dyDescent="0.3">
      <c r="A98" t="s">
        <v>929</v>
      </c>
    </row>
    <row r="99" spans="1:1" x14ac:dyDescent="0.3">
      <c r="A99" t="s">
        <v>920</v>
      </c>
    </row>
    <row r="100" spans="1:1" x14ac:dyDescent="0.3">
      <c r="A100" t="s">
        <v>789</v>
      </c>
    </row>
    <row r="101" spans="1:1" x14ac:dyDescent="0.3">
      <c r="A101" t="s">
        <v>941</v>
      </c>
    </row>
    <row r="102" spans="1:1" x14ac:dyDescent="0.3">
      <c r="A102" t="s">
        <v>768</v>
      </c>
    </row>
    <row r="103" spans="1:1" x14ac:dyDescent="0.3">
      <c r="A103" t="s">
        <v>776</v>
      </c>
    </row>
    <row r="104" spans="1:1" x14ac:dyDescent="0.3">
      <c r="A104" t="s">
        <v>928</v>
      </c>
    </row>
    <row r="105" spans="1:1" x14ac:dyDescent="0.3">
      <c r="A105" t="s">
        <v>778</v>
      </c>
    </row>
    <row r="106" spans="1:1" x14ac:dyDescent="0.3">
      <c r="A106" t="s">
        <v>927</v>
      </c>
    </row>
    <row r="107" spans="1:1" x14ac:dyDescent="0.3">
      <c r="A107" t="s">
        <v>923</v>
      </c>
    </row>
    <row r="108" spans="1:1" x14ac:dyDescent="0.3">
      <c r="A108" t="s">
        <v>766</v>
      </c>
    </row>
    <row r="109" spans="1:1" x14ac:dyDescent="0.3">
      <c r="A109" t="s">
        <v>779</v>
      </c>
    </row>
    <row r="110" spans="1:1" x14ac:dyDescent="0.3">
      <c r="A110" t="s">
        <v>922</v>
      </c>
    </row>
    <row r="111" spans="1:1" x14ac:dyDescent="0.3">
      <c r="A111" t="s">
        <v>780</v>
      </c>
    </row>
    <row r="112" spans="1:1" x14ac:dyDescent="0.3">
      <c r="A112" t="s">
        <v>781</v>
      </c>
    </row>
    <row r="113" spans="1:1" x14ac:dyDescent="0.3">
      <c r="A113" t="s">
        <v>782</v>
      </c>
    </row>
    <row r="114" spans="1:1" x14ac:dyDescent="0.3">
      <c r="A114" t="s">
        <v>925</v>
      </c>
    </row>
    <row r="115" spans="1:1" x14ac:dyDescent="0.3">
      <c r="A115" t="s">
        <v>926</v>
      </c>
    </row>
    <row r="116" spans="1:1" x14ac:dyDescent="0.3">
      <c r="A116" t="s">
        <v>783</v>
      </c>
    </row>
    <row r="117" spans="1:1" x14ac:dyDescent="0.3">
      <c r="A117" t="s">
        <v>924</v>
      </c>
    </row>
    <row r="118" spans="1:1" x14ac:dyDescent="0.3">
      <c r="A118" t="s">
        <v>754</v>
      </c>
    </row>
    <row r="119" spans="1:1" x14ac:dyDescent="0.3">
      <c r="A119" t="s">
        <v>796</v>
      </c>
    </row>
    <row r="120" spans="1:1" x14ac:dyDescent="0.3">
      <c r="A120" s="2" t="s">
        <v>795</v>
      </c>
    </row>
  </sheetData>
  <sortState ref="A1:B427">
    <sortCondition ref="A9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ip_UnifiedCompliancePolicyUIAction xmlns="http://schemas.microsoft.com/sharepoint/v3" xsi:nil="true"/>
    <_ip_UnifiedCompliancePolicyProperties xmlns="http://schemas.microsoft.com/sharepoint/v3" xsi:nil="true"/>
    <SharedWithUsers xmlns="bfd5df63-3380-4cc2-bf3c-fed3300bef9b">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2181877DC9514881312BF5050FEAAA" ma:contentTypeVersion="13" ma:contentTypeDescription="Create a new document." ma:contentTypeScope="" ma:versionID="f2b43c672bdc2a783f8e8ddd2ce6295c">
  <xsd:schema xmlns:xsd="http://www.w3.org/2001/XMLSchema" xmlns:xs="http://www.w3.org/2001/XMLSchema" xmlns:p="http://schemas.microsoft.com/office/2006/metadata/properties" xmlns:ns1="http://schemas.microsoft.com/sharepoint/v3" xmlns:ns2="bfd5df63-3380-4cc2-bf3c-fed3300bef9b" xmlns:ns3="4478deb5-a6d3-42dd-b2b7-acac074ba7c3" xmlns:ns4="http://schemas.microsoft.com/sharepoint/v4" targetNamespace="http://schemas.microsoft.com/office/2006/metadata/properties" ma:root="true" ma:fieldsID="c758dee1c003f06ffb97817aa06f058f" ns1:_="" ns2:_="" ns3:_="" ns4:_="">
    <xsd:import namespace="http://schemas.microsoft.com/sharepoint/v3"/>
    <xsd:import namespace="bfd5df63-3380-4cc2-bf3c-fed3300bef9b"/>
    <xsd:import namespace="4478deb5-a6d3-42dd-b2b7-acac074ba7c3"/>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4:IconOverlay"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d5df63-3380-4cc2-bf3c-fed3300bef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78deb5-a6d3-42dd-b2b7-acac074ba7c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C17858-4AAB-4172-8924-B9DD31E33D54}">
  <ds:schemaRefs>
    <ds:schemaRef ds:uri="http://purl.org/dc/terms/"/>
    <ds:schemaRef ds:uri="http://purl.org/dc/dcmitype/"/>
    <ds:schemaRef ds:uri="http://schemas.openxmlformats.org/package/2006/metadata/core-properties"/>
    <ds:schemaRef ds:uri="http://schemas.microsoft.com/sharepoint/v3"/>
    <ds:schemaRef ds:uri="http://schemas.microsoft.com/office/2006/documentManagement/types"/>
    <ds:schemaRef ds:uri="bfd5df63-3380-4cc2-bf3c-fed3300bef9b"/>
    <ds:schemaRef ds:uri="http://schemas.microsoft.com/office/2006/metadata/properties"/>
    <ds:schemaRef ds:uri="http://purl.org/dc/elements/1.1/"/>
    <ds:schemaRef ds:uri="http://www.w3.org/XML/1998/namespace"/>
    <ds:schemaRef ds:uri="http://schemas.microsoft.com/office/infopath/2007/PartnerControls"/>
    <ds:schemaRef ds:uri="http://schemas.microsoft.com/sharepoint/v4"/>
    <ds:schemaRef ds:uri="4478deb5-a6d3-42dd-b2b7-acac074ba7c3"/>
  </ds:schemaRefs>
</ds:datastoreItem>
</file>

<file path=customXml/itemProps2.xml><?xml version="1.0" encoding="utf-8"?>
<ds:datastoreItem xmlns:ds="http://schemas.openxmlformats.org/officeDocument/2006/customXml" ds:itemID="{D1CD528D-787C-4272-A353-96CE3AE0BED7}">
  <ds:schemaRefs>
    <ds:schemaRef ds:uri="http://schemas.microsoft.com/sharepoint/v3/contenttype/forms"/>
  </ds:schemaRefs>
</ds:datastoreItem>
</file>

<file path=customXml/itemProps3.xml><?xml version="1.0" encoding="utf-8"?>
<ds:datastoreItem xmlns:ds="http://schemas.openxmlformats.org/officeDocument/2006/customXml" ds:itemID="{978E2722-7DBA-487B-84B7-5886DA592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fd5df63-3380-4cc2-bf3c-fed3300bef9b"/>
    <ds:schemaRef ds:uri="4478deb5-a6d3-42dd-b2b7-acac074ba7c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SSSG Application</vt:lpstr>
      <vt:lpstr>Application Scoring</vt:lpstr>
      <vt:lpstr>Equipment</vt:lpstr>
      <vt:lpstr>All Schools</vt:lpstr>
      <vt:lpstr>All SUs</vt:lpstr>
      <vt:lpstr>Equipment</vt:lpstr>
      <vt:lpstr>'SSSG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Harris, Emily</dc:creator>
  <cp:lastModifiedBy>Eriksen, Sunni M.</cp:lastModifiedBy>
  <dcterms:created xsi:type="dcterms:W3CDTF">2018-05-15T12:11:50Z</dcterms:created>
  <dcterms:modified xsi:type="dcterms:W3CDTF">2019-07-15T15:53:35Z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0x010100C42181877DC9514881312BF5050FEAAA</vt:lpwstr>
  </property>
  <property fmtid="{D5CDD505-2E9C-101B-9397-08002B2CF9AE}" pid="3" name="TaxKeyword">
    <vt:lpwstr/>
  </property>
  <property fmtid="{D5CDD505-2E9C-101B-9397-08002B2CF9AE}" pid="4" name="Order">
    <vt:r8>9258700</vt:r8>
  </property>
  <property fmtid="{D5CDD505-2E9C-101B-9397-08002B2CF9AE}" pid="5" name="URL">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ies>
</file>